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"/>
    </mc:Choice>
  </mc:AlternateContent>
  <xr:revisionPtr revIDLastSave="0" documentId="13_ncr:1_{E69C38D0-2732-4FD3-ACFA-B0B60A721F67}" xr6:coauthVersionLast="47" xr6:coauthVersionMax="47" xr10:uidLastSave="{00000000-0000-0000-0000-000000000000}"/>
  <bookViews>
    <workbookView xWindow="-24120" yWindow="1185" windowWidth="24240" windowHeight="13020" activeTab="1" xr2:uid="{4D735C80-DAEF-45E7-A49B-8F7F567501FD}"/>
  </bookViews>
  <sheets>
    <sheet name="PDCA Project Dashboard" sheetId="2" r:id="rId1"/>
    <sheet name="PDCA Project Template" sheetId="1" r:id="rId2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" l="1" a="1"/>
  <c r="C21" i="2" s="1"/>
  <c r="A21" i="2" a="1"/>
  <c r="A21" i="2" s="1"/>
  <c r="C3" i="2" a="1"/>
  <c r="C3" i="2" s="1"/>
  <c r="A3" i="2" a="1"/>
  <c r="A3" i="2" s="1"/>
  <c r="G64" i="1"/>
  <c r="E64" i="1"/>
  <c r="D64" i="1"/>
  <c r="B64" i="1"/>
  <c r="G63" i="1"/>
  <c r="E63" i="1"/>
  <c r="D63" i="1"/>
  <c r="B63" i="1"/>
  <c r="G62" i="1"/>
  <c r="E62" i="1"/>
  <c r="D62" i="1"/>
  <c r="B62" i="1"/>
  <c r="F8" i="1"/>
  <c r="E8" i="1"/>
  <c r="G5" i="1"/>
  <c r="F5" i="1"/>
  <c r="G4" i="1"/>
  <c r="F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<sst xmlns="http://schemas.openxmlformats.org/spreadsheetml/2006/main" count="126" uniqueCount="61">
  <si>
    <t>Fill in the non-shaded cells only. Data will populate in the shaded cells.</t>
  </si>
  <si>
    <t>Project Name</t>
  </si>
  <si>
    <t>Reduce Software Bug Resolution Time</t>
  </si>
  <si>
    <t>Act</t>
  </si>
  <si>
    <t>Plan</t>
  </si>
  <si>
    <t>Process</t>
  </si>
  <si>
    <t>Bug Tracking and Resolution Workflow</t>
  </si>
  <si>
    <t>Team Leader</t>
  </si>
  <si>
    <t>Cycle No.</t>
  </si>
  <si>
    <t>Check</t>
  </si>
  <si>
    <t>Do</t>
  </si>
  <si>
    <t>Project Manager</t>
  </si>
  <si>
    <t>Expected Hours</t>
  </si>
  <si>
    <t>Progress</t>
  </si>
  <si>
    <t>Updated</t>
  </si>
  <si>
    <t>MM/DD/YY</t>
  </si>
  <si>
    <t>PDCA Stage</t>
  </si>
  <si>
    <t>Actions</t>
  </si>
  <si>
    <t>Responsible</t>
  </si>
  <si>
    <t>Due Date</t>
  </si>
  <si>
    <t>Percent Complete</t>
  </si>
  <si>
    <t>Status</t>
  </si>
  <si>
    <t>Takeaways / Notes</t>
  </si>
  <si>
    <t>Analyze current bug resolution process</t>
  </si>
  <si>
    <t>Team</t>
  </si>
  <si>
    <t>Completed</t>
  </si>
  <si>
    <t>Developers have varied interpretation of severity.</t>
  </si>
  <si>
    <t>Brainstorm solutions for faster resolution</t>
  </si>
  <si>
    <t>In Progress</t>
  </si>
  <si>
    <t>Automating bug categorization can save time.</t>
  </si>
  <si>
    <t>Select optimal solution for bug tracking</t>
  </si>
  <si>
    <t>Implement automatic severity tagging in software.</t>
  </si>
  <si>
    <t>Develop action plan for process changes</t>
  </si>
  <si>
    <t>Lead Dev</t>
  </si>
  <si>
    <t>Clear ownership reduces confusion in execution.</t>
  </si>
  <si>
    <t>Implement the new bug categorization system</t>
  </si>
  <si>
    <t>DevOps</t>
  </si>
  <si>
    <t xml:space="preserve">Initial hiccups in integration, but solved quickly. </t>
  </si>
  <si>
    <t>Test the new system on a pilot project</t>
  </si>
  <si>
    <t>QA Team</t>
  </si>
  <si>
    <t>QA feedback loops were slower than expected.</t>
  </si>
  <si>
    <t>Gather feedback from developers and testers</t>
  </si>
  <si>
    <t>QA Lead</t>
  </si>
  <si>
    <t>Mixed feedback; system needs minor adjustments.</t>
  </si>
  <si>
    <t>Analyze bug resolution data post-implementation</t>
  </si>
  <si>
    <t>Evaluate whether resolution time meets targets</t>
  </si>
  <si>
    <t>Not Started</t>
  </si>
  <si>
    <t>Share results with stakeholders</t>
  </si>
  <si>
    <t>Manager</t>
  </si>
  <si>
    <t>Adjust categorization algorithm based on feedback</t>
  </si>
  <si>
    <t>Update bug tracking documentation</t>
  </si>
  <si>
    <t>Team Lead</t>
  </si>
  <si>
    <t>Roll out system-wide implementation</t>
  </si>
  <si>
    <t>IT Manager</t>
  </si>
  <si>
    <t>Train team on updated process</t>
  </si>
  <si>
    <t>Action</t>
  </si>
  <si>
    <t>Name</t>
  </si>
  <si>
    <t>Completion</t>
  </si>
  <si>
    <t>PDCA Project</t>
  </si>
  <si>
    <r>
      <t xml:space="preserve">Duration 
</t>
    </r>
    <r>
      <rPr>
        <b/>
        <sz val="8"/>
        <rFont val="Trebuchet MS"/>
        <family val="2"/>
      </rPr>
      <t>(in hours)</t>
    </r>
  </si>
  <si>
    <t>PDCA Project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</si>
</sst>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Trebuchet MS"/>
      <family val="2"/>
    </font>
    <font>
      <sz val="2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 tint="0.34998626667073579"/>
      <name val="Trebuchet MS"/>
      <family val="2"/>
    </font>
    <font>
      <sz val="14"/>
      <color theme="1" tint="0.34998626667073579"/>
      <name val="Trebuchet MS"/>
      <family val="2"/>
    </font>
    <font>
      <sz val="12"/>
      <color theme="1"/>
      <name val="Trebuchet MS"/>
      <family val="2"/>
    </font>
    <font>
      <b/>
      <sz val="14"/>
      <color theme="1" tint="0.34998626667073579"/>
      <name val="Trebuchet MS"/>
      <family val="2"/>
    </font>
    <font>
      <sz val="22"/>
      <color theme="8" tint="-0.249977111117893"/>
      <name val="Trebuchet MS"/>
      <family val="2"/>
    </font>
    <font>
      <sz val="18"/>
      <color theme="8" tint="-0.249977111117893"/>
      <name val="Trebuchet MS"/>
      <family val="2"/>
    </font>
    <font>
      <sz val="11"/>
      <color rgb="FF000000"/>
      <name val="Trebuchet MS"/>
      <family val="2"/>
    </font>
    <font>
      <sz val="10"/>
      <name val="Trebuchet MS"/>
      <family val="2"/>
    </font>
    <font>
      <sz val="9"/>
      <color theme="8" tint="-0.249977111117893"/>
      <name val="Trebuchet MS"/>
      <family val="2"/>
    </font>
    <font>
      <sz val="12"/>
      <name val="Trebuchet MS"/>
      <family val="2"/>
    </font>
    <font>
      <sz val="14"/>
      <name val="Trebuchet MS"/>
      <family val="2"/>
    </font>
    <font>
      <sz val="22"/>
      <color theme="0"/>
      <name val="Trebuchet MS"/>
      <family val="2"/>
    </font>
    <font>
      <b/>
      <sz val="12"/>
      <name val="Trebuchet MS"/>
      <family val="2"/>
    </font>
    <font>
      <sz val="9"/>
      <name val="Trebuchet MS"/>
      <family val="2"/>
    </font>
    <font>
      <b/>
      <sz val="8"/>
      <name val="Trebuchet MS"/>
      <family val="2"/>
    </font>
    <font>
      <sz val="11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3E96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</fills>
  <borders count="3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thick">
        <color theme="0" tint="-4.9989318521683403E-2"/>
      </right>
      <top style="thin">
        <color theme="1"/>
      </top>
      <bottom/>
      <diagonal/>
    </border>
    <border>
      <left style="thick">
        <color theme="0" tint="-4.9989318521683403E-2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theme="0" tint="-4.9989318521683403E-2"/>
      </right>
      <top/>
      <bottom style="thick">
        <color theme="0" tint="-4.9989318521683403E-2"/>
      </bottom>
      <diagonal/>
    </border>
    <border>
      <left style="thick">
        <color theme="0" tint="-4.9989318521683403E-2"/>
      </left>
      <right style="thin">
        <color theme="1"/>
      </right>
      <top/>
      <bottom style="thick">
        <color theme="0" tint="-4.9989318521683403E-2"/>
      </bottom>
      <diagonal/>
    </border>
    <border>
      <left style="thin">
        <color theme="1"/>
      </left>
      <right style="thick">
        <color theme="0" tint="-4.9989318521683403E-2"/>
      </right>
      <top style="thick">
        <color theme="0" tint="-4.9989318521683403E-2"/>
      </top>
      <bottom/>
      <diagonal/>
    </border>
    <border>
      <left style="thick">
        <color theme="0" tint="-4.9989318521683403E-2"/>
      </left>
      <right style="thin">
        <color theme="1"/>
      </right>
      <top style="thick">
        <color theme="0" tint="-4.9989318521683403E-2"/>
      </top>
      <bottom/>
      <diagonal/>
    </border>
    <border>
      <left style="thick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1"/>
      </left>
      <right style="thick">
        <color theme="0" tint="-4.9989318521683403E-2"/>
      </right>
      <top/>
      <bottom/>
      <diagonal/>
    </border>
    <border>
      <left style="thick">
        <color theme="0" tint="-4.9989318521683403E-2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9" fontId="3" fillId="3" borderId="6" xfId="0" applyNumberFormat="1" applyFont="1" applyFill="1" applyBorder="1" applyAlignment="1">
      <alignment horizontal="right" vertical="center" indent="1"/>
    </xf>
    <xf numFmtId="9" fontId="3" fillId="4" borderId="7" xfId="0" applyNumberFormat="1" applyFont="1" applyFill="1" applyBorder="1" applyAlignment="1">
      <alignment horizontal="left" vertical="center" indent="1"/>
    </xf>
    <xf numFmtId="9" fontId="3" fillId="5" borderId="8" xfId="0" applyNumberFormat="1" applyFont="1" applyFill="1" applyBorder="1" applyAlignment="1">
      <alignment horizontal="right" vertical="center" indent="1"/>
    </xf>
    <xf numFmtId="9" fontId="3" fillId="6" borderId="9" xfId="0" applyNumberFormat="1" applyFont="1" applyFill="1" applyBorder="1" applyAlignment="1">
      <alignment horizontal="left" vertical="center" indent="1"/>
    </xf>
    <xf numFmtId="0" fontId="4" fillId="0" borderId="0" xfId="0" applyFont="1"/>
    <xf numFmtId="0" fontId="9" fillId="0" borderId="0" xfId="0" applyFont="1"/>
    <xf numFmtId="0" fontId="1" fillId="9" borderId="0" xfId="0" applyFont="1" applyFill="1"/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9" fontId="12" fillId="0" borderId="2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indent="1"/>
    </xf>
    <xf numFmtId="9" fontId="12" fillId="0" borderId="1" xfId="0" applyNumberFormat="1" applyFont="1" applyBorder="1" applyAlignment="1">
      <alignment horizontal="center" vertical="center"/>
    </xf>
    <xf numFmtId="0" fontId="1" fillId="0" borderId="0" xfId="0" applyFont="1" applyFill="1"/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6" fillId="7" borderId="12" xfId="0" applyFont="1" applyFill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7" borderId="14" xfId="0" applyFont="1" applyFill="1" applyBorder="1" applyAlignment="1">
      <alignment horizontal="left" vertical="center" indent="1"/>
    </xf>
    <xf numFmtId="0" fontId="2" fillId="5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/>
    </xf>
    <xf numFmtId="0" fontId="14" fillId="10" borderId="11" xfId="0" applyFont="1" applyFill="1" applyBorder="1" applyAlignment="1">
      <alignment horizontal="center"/>
    </xf>
    <xf numFmtId="2" fontId="16" fillId="2" borderId="11" xfId="0" applyNumberFormat="1" applyFont="1" applyFill="1" applyBorder="1" applyAlignment="1">
      <alignment horizontal="center" vertical="center"/>
    </xf>
    <xf numFmtId="9" fontId="16" fillId="2" borderId="11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left" vertical="center" wrapText="1" indent="1"/>
    </xf>
    <xf numFmtId="0" fontId="1" fillId="8" borderId="11" xfId="0" applyFont="1" applyFill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165" fontId="1" fillId="0" borderId="11" xfId="0" applyNumberFormat="1" applyFont="1" applyBorder="1" applyAlignment="1">
      <alignment horizontal="center" vertical="center"/>
    </xf>
    <xf numFmtId="9" fontId="1" fillId="0" borderId="11" xfId="0" applyNumberFormat="1" applyFont="1" applyBorder="1" applyAlignment="1">
      <alignment horizontal="center" vertical="center"/>
    </xf>
    <xf numFmtId="0" fontId="1" fillId="8" borderId="11" xfId="0" applyFont="1" applyFill="1" applyBorder="1" applyAlignment="1">
      <alignment horizontal="left" vertical="center" wrapText="1" indent="1"/>
    </xf>
    <xf numFmtId="0" fontId="1" fillId="7" borderId="11" xfId="0" applyFont="1" applyFill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indent="1"/>
    </xf>
    <xf numFmtId="14" fontId="10" fillId="0" borderId="11" xfId="0" applyNumberFormat="1" applyFont="1" applyBorder="1" applyAlignment="1">
      <alignment horizontal="center" vertical="center" wrapText="1"/>
    </xf>
    <xf numFmtId="0" fontId="16" fillId="12" borderId="11" xfId="0" applyFont="1" applyFill="1" applyBorder="1" applyAlignment="1">
      <alignment horizontal="left" vertical="center" indent="1"/>
    </xf>
    <xf numFmtId="0" fontId="16" fillId="12" borderId="11" xfId="0" applyFont="1" applyFill="1" applyBorder="1" applyAlignment="1">
      <alignment horizontal="center" vertical="center"/>
    </xf>
    <xf numFmtId="0" fontId="16" fillId="12" borderId="11" xfId="0" applyFont="1" applyFill="1" applyBorder="1" applyAlignment="1">
      <alignment horizontal="center" vertical="center" wrapText="1"/>
    </xf>
    <xf numFmtId="0" fontId="16" fillId="12" borderId="11" xfId="0" applyFont="1" applyFill="1" applyBorder="1" applyAlignment="1">
      <alignment horizontal="left" vertical="center" indent="1"/>
    </xf>
    <xf numFmtId="14" fontId="13" fillId="7" borderId="11" xfId="0" applyNumberFormat="1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vertical="center"/>
    </xf>
    <xf numFmtId="0" fontId="13" fillId="12" borderId="19" xfId="0" applyFont="1" applyFill="1" applyBorder="1" applyAlignment="1">
      <alignment horizontal="left" vertical="center" indent="1"/>
    </xf>
    <xf numFmtId="0" fontId="17" fillId="0" borderId="20" xfId="0" applyFont="1" applyBorder="1" applyAlignment="1">
      <alignment horizontal="left" vertical="center" indent="1"/>
    </xf>
    <xf numFmtId="9" fontId="17" fillId="0" borderId="21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 indent="1"/>
    </xf>
    <xf numFmtId="9" fontId="17" fillId="0" borderId="23" xfId="0" applyNumberFormat="1" applyFont="1" applyBorder="1" applyAlignment="1">
      <alignment horizontal="center" vertical="center"/>
    </xf>
    <xf numFmtId="0" fontId="13" fillId="3" borderId="18" xfId="0" applyFont="1" applyFill="1" applyBorder="1" applyAlignment="1">
      <alignment horizontal="left" vertical="center" indent="1"/>
    </xf>
    <xf numFmtId="0" fontId="13" fillId="6" borderId="18" xfId="0" applyFont="1" applyFill="1" applyBorder="1" applyAlignment="1">
      <alignment horizontal="left" vertical="center" indent="1"/>
    </xf>
    <xf numFmtId="0" fontId="13" fillId="4" borderId="18" xfId="0" applyFont="1" applyFill="1" applyBorder="1" applyAlignment="1">
      <alignment vertical="center"/>
    </xf>
    <xf numFmtId="0" fontId="15" fillId="11" borderId="24" xfId="0" applyFont="1" applyFill="1" applyBorder="1" applyAlignment="1">
      <alignment horizontal="center"/>
    </xf>
    <xf numFmtId="0" fontId="15" fillId="11" borderId="25" xfId="0" applyFont="1" applyFill="1" applyBorder="1" applyAlignment="1">
      <alignment horizontal="center"/>
    </xf>
    <xf numFmtId="0" fontId="15" fillId="11" borderId="26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left" vertical="center"/>
    </xf>
    <xf numFmtId="0" fontId="15" fillId="11" borderId="27" xfId="0" applyFont="1" applyFill="1" applyBorder="1" applyAlignment="1">
      <alignment horizontal="center"/>
    </xf>
    <xf numFmtId="0" fontId="15" fillId="11" borderId="28" xfId="0" applyFont="1" applyFill="1" applyBorder="1" applyAlignment="1">
      <alignment horizontal="center"/>
    </xf>
    <xf numFmtId="0" fontId="15" fillId="11" borderId="29" xfId="0" applyFont="1" applyFill="1" applyBorder="1" applyAlignment="1">
      <alignment horizontal="center"/>
    </xf>
    <xf numFmtId="0" fontId="19" fillId="7" borderId="30" xfId="0" applyFont="1" applyFill="1" applyBorder="1" applyAlignment="1">
      <alignment horizontal="left" vertical="center"/>
    </xf>
    <xf numFmtId="0" fontId="1" fillId="7" borderId="0" xfId="0" applyFont="1" applyFill="1" applyBorder="1"/>
    <xf numFmtId="0" fontId="1" fillId="7" borderId="31" xfId="0" applyFont="1" applyFill="1" applyBorder="1"/>
    <xf numFmtId="0" fontId="13" fillId="10" borderId="20" xfId="0" applyFont="1" applyFill="1" applyBorder="1" applyAlignment="1">
      <alignment horizontal="left" vertical="top"/>
    </xf>
    <xf numFmtId="0" fontId="13" fillId="10" borderId="20" xfId="0" applyFont="1" applyFill="1" applyBorder="1" applyAlignment="1">
      <alignment vertical="top"/>
    </xf>
    <xf numFmtId="0" fontId="5" fillId="7" borderId="31" xfId="0" applyFont="1" applyFill="1" applyBorder="1" applyAlignment="1">
      <alignment horizontal="center"/>
    </xf>
    <xf numFmtId="0" fontId="6" fillId="7" borderId="32" xfId="0" applyFont="1" applyFill="1" applyBorder="1" applyAlignment="1">
      <alignment horizontal="left" vertical="center" indent="1"/>
    </xf>
    <xf numFmtId="9" fontId="7" fillId="7" borderId="31" xfId="0" applyNumberFormat="1" applyFont="1" applyFill="1" applyBorder="1" applyAlignment="1">
      <alignment horizontal="center" vertical="center"/>
    </xf>
    <xf numFmtId="0" fontId="8" fillId="7" borderId="33" xfId="0" applyFont="1" applyFill="1" applyBorder="1"/>
    <xf numFmtId="0" fontId="9" fillId="7" borderId="0" xfId="0" applyFont="1" applyFill="1" applyBorder="1"/>
    <xf numFmtId="0" fontId="16" fillId="12" borderId="20" xfId="0" applyFont="1" applyFill="1" applyBorder="1" applyAlignment="1">
      <alignment horizontal="left" vertical="center" indent="1"/>
    </xf>
    <xf numFmtId="0" fontId="16" fillId="12" borderId="21" xfId="0" applyFont="1" applyFill="1" applyBorder="1" applyAlignment="1">
      <alignment horizontal="left" vertical="center" indent="1"/>
    </xf>
    <xf numFmtId="0" fontId="1" fillId="7" borderId="20" xfId="0" applyFont="1" applyFill="1" applyBorder="1" applyAlignment="1">
      <alignment horizontal="left" vertical="center" wrapText="1" indent="1"/>
    </xf>
    <xf numFmtId="0" fontId="11" fillId="0" borderId="21" xfId="0" applyFont="1" applyBorder="1" applyAlignment="1">
      <alignment horizontal="left" indent="1"/>
    </xf>
    <xf numFmtId="0" fontId="1" fillId="7" borderId="21" xfId="0" applyFont="1" applyFill="1" applyBorder="1" applyAlignment="1">
      <alignment horizontal="left" vertical="center" indent="1"/>
    </xf>
    <xf numFmtId="0" fontId="1" fillId="7" borderId="22" xfId="0" applyFont="1" applyFill="1" applyBorder="1" applyAlignment="1">
      <alignment horizontal="left" vertical="center" wrapText="1" indent="1"/>
    </xf>
    <xf numFmtId="0" fontId="1" fillId="0" borderId="34" xfId="0" applyFont="1" applyBorder="1" applyAlignment="1">
      <alignment horizontal="left" vertical="center" wrapText="1" indent="1"/>
    </xf>
    <xf numFmtId="0" fontId="1" fillId="0" borderId="34" xfId="0" applyFont="1" applyBorder="1" applyAlignment="1">
      <alignment horizontal="left" vertical="center" indent="1"/>
    </xf>
    <xf numFmtId="14" fontId="10" fillId="0" borderId="34" xfId="0" applyNumberFormat="1" applyFont="1" applyBorder="1" applyAlignment="1">
      <alignment horizontal="center" vertical="center" wrapText="1"/>
    </xf>
    <xf numFmtId="165" fontId="1" fillId="0" borderId="34" xfId="0" applyNumberFormat="1" applyFont="1" applyBorder="1" applyAlignment="1">
      <alignment horizontal="center" vertical="center"/>
    </xf>
    <xf numFmtId="9" fontId="1" fillId="0" borderId="34" xfId="0" applyNumberFormat="1" applyFont="1" applyBorder="1" applyAlignment="1">
      <alignment horizontal="center" vertical="center"/>
    </xf>
    <xf numFmtId="0" fontId="1" fillId="7" borderId="34" xfId="0" applyFont="1" applyFill="1" applyBorder="1" applyAlignment="1">
      <alignment horizontal="left" vertical="center" wrapText="1" indent="1"/>
    </xf>
    <xf numFmtId="0" fontId="1" fillId="7" borderId="34" xfId="0" applyFont="1" applyFill="1" applyBorder="1" applyAlignment="1">
      <alignment horizontal="left" vertical="center" indent="1"/>
    </xf>
    <xf numFmtId="0" fontId="1" fillId="7" borderId="23" xfId="0" applyFont="1" applyFill="1" applyBorder="1" applyAlignment="1">
      <alignment horizontal="left" vertical="center" indent="1"/>
    </xf>
  </cellXfs>
  <cellStyles count="1">
    <cellStyle name="Normal" xfId="0" builtinId="0"/>
  </cellStyles>
  <dxfs count="7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4EFFB"/>
        </patternFill>
      </fill>
    </dxf>
    <dxf>
      <fill>
        <patternFill>
          <bgColor rgb="FFF3E969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1</xdr:row>
      <xdr:rowOff>180002</xdr:rowOff>
    </xdr:from>
    <xdr:to>
      <xdr:col>6</xdr:col>
      <xdr:colOff>608177</xdr:colOff>
      <xdr:row>9</xdr:row>
      <xdr:rowOff>38100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43129C7-EF91-4639-A731-CA3A70DF4C18}"/>
            </a:ext>
          </a:extLst>
        </xdr:cNvPr>
        <xdr:cNvGrpSpPr/>
      </xdr:nvGrpSpPr>
      <xdr:grpSpPr>
        <a:xfrm>
          <a:off x="8429625" y="554652"/>
          <a:ext cx="2541752" cy="2217123"/>
          <a:chOff x="10868025" y="14829452"/>
          <a:chExt cx="2948152" cy="2039323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7835E086-33E0-73D8-D93B-8FAABA2319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868025" y="14829452"/>
            <a:ext cx="2948152" cy="2039323"/>
          </a:xfrm>
          <a:prstGeom prst="rect">
            <a:avLst/>
          </a:prstGeom>
        </xdr:spPr>
      </xdr:pic>
      <xdr:sp macro="" textlink="'PDCA Project Template'!F8">
        <xdr:nvSpPr>
          <xdr:cNvPr id="4" name="TextBox 3">
            <a:extLst>
              <a:ext uri="{FF2B5EF4-FFF2-40B4-BE49-F238E27FC236}">
                <a16:creationId xmlns:a16="http://schemas.microsoft.com/office/drawing/2014/main" id="{85A42BD3-3BDF-8101-8E5F-C3DDF770B7FB}"/>
              </a:ext>
            </a:extLst>
          </xdr:cNvPr>
          <xdr:cNvSpPr txBox="1"/>
        </xdr:nvSpPr>
        <xdr:spPr>
          <a:xfrm>
            <a:off x="11696700" y="15192375"/>
            <a:ext cx="1333499" cy="1209675"/>
          </a:xfrm>
          <a:prstGeom prst="ellipse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F9563801-E90C-457D-894C-1FA6B371809E}" type="TxLink">
              <a:rPr lang="en-US" sz="2400" b="1" i="0" u="none" strike="noStrike">
                <a:solidFill>
                  <a:srgbClr val="000000"/>
                </a:solidFill>
                <a:latin typeface="Trebuchet MS"/>
              </a:rPr>
              <a:t>37%</a:t>
            </a:fld>
            <a:endParaRPr lang="en-US" sz="2400" b="1">
              <a:latin typeface="Century Gothic" panose="020B0502020202020204" pitchFamily="34" charset="0"/>
            </a:endParaRPr>
          </a:p>
        </xdr:txBody>
      </xdr:sp>
    </xdr:grpSp>
    <xdr:clientData/>
  </xdr:twoCellAnchor>
  <xdr:oneCellAnchor>
    <xdr:from>
      <xdr:col>4</xdr:col>
      <xdr:colOff>409575</xdr:colOff>
      <xdr:row>6</xdr:row>
      <xdr:rowOff>333375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A08854B-903C-4B61-BBAF-DCFCDD3D6654}"/>
            </a:ext>
          </a:extLst>
        </xdr:cNvPr>
        <xdr:cNvSpPr txBox="1"/>
      </xdr:nvSpPr>
      <xdr:spPr>
        <a:xfrm>
          <a:off x="10902950" y="1156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D9A3-0742-4078-AB04-1A262207A7CE}">
  <dimension ref="A1:I34"/>
  <sheetViews>
    <sheetView workbookViewId="0">
      <selection sqref="A1:D1"/>
    </sheetView>
  </sheetViews>
  <sheetFormatPr defaultRowHeight="14.5" x14ac:dyDescent="0.35"/>
  <cols>
    <col min="1" max="1" width="36.08984375" customWidth="1"/>
    <col min="2" max="2" width="15.81640625" customWidth="1"/>
    <col min="3" max="3" width="42.08984375" bestFit="1" customWidth="1"/>
    <col min="4" max="4" width="14.6328125" customWidth="1"/>
    <col min="6" max="6" width="31" customWidth="1"/>
    <col min="7" max="7" width="11.90625" customWidth="1"/>
  </cols>
  <sheetData>
    <row r="1" spans="1:9" ht="29" thickBot="1" x14ac:dyDescent="0.7">
      <c r="A1" s="54" t="s">
        <v>60</v>
      </c>
      <c r="B1" s="55"/>
      <c r="C1" s="55"/>
      <c r="D1" s="56"/>
      <c r="E1" s="9"/>
      <c r="F1" s="1"/>
      <c r="G1" s="1"/>
      <c r="H1" s="1"/>
      <c r="I1" s="1"/>
    </row>
    <row r="2" spans="1:9" ht="23" x14ac:dyDescent="0.5">
      <c r="A2" s="53" t="s">
        <v>4</v>
      </c>
      <c r="B2" s="46" t="s">
        <v>57</v>
      </c>
      <c r="C2" s="52" t="s">
        <v>10</v>
      </c>
      <c r="D2" s="46" t="s">
        <v>57</v>
      </c>
      <c r="E2" s="9"/>
      <c r="F2" s="10"/>
      <c r="G2" s="10"/>
      <c r="H2" s="1"/>
      <c r="I2" s="1"/>
    </row>
    <row r="3" spans="1:9" ht="23" x14ac:dyDescent="0.5">
      <c r="A3" s="47" t="str" cm="1">
        <f t="array" ref="A3:B8">_xlfn._xlws.FILTER(
    CHOOSE({1,2}, 'PDCA Project Template'!C11:C27, 'PDCA Project Template'!G11:G27),
    'PDCA Project Template'!B11:B27=A2,
    "No results"
)</f>
        <v>Analyze current bug resolution process</v>
      </c>
      <c r="B3" s="48">
        <v>1</v>
      </c>
      <c r="C3" s="47" t="str" cm="1">
        <f t="array" ref="C3:D6">_xlfn._xlws.FILTER(
    CHOOSE({1,2}, 'PDCA Project Template'!C11:C27, 'PDCA Project Template'!G11:G27),
    'PDCA Project Template'!B11:B27=C2,
    "No results"
)</f>
        <v>Implement the new bug categorization system</v>
      </c>
      <c r="D3" s="48">
        <v>1</v>
      </c>
      <c r="E3" s="9"/>
      <c r="F3" s="10"/>
      <c r="G3" s="10"/>
      <c r="H3" s="1"/>
      <c r="I3" s="1"/>
    </row>
    <row r="4" spans="1:9" ht="23" x14ac:dyDescent="0.5">
      <c r="A4" s="47" t="str">
        <v>Brainstorm solutions for faster resolution</v>
      </c>
      <c r="B4" s="48">
        <v>0.8</v>
      </c>
      <c r="C4" s="47" t="str">
        <v>Test the new system on a pilot project</v>
      </c>
      <c r="D4" s="48">
        <v>0.9</v>
      </c>
      <c r="E4" s="9"/>
      <c r="F4" s="10"/>
      <c r="G4" s="10"/>
      <c r="H4" s="1"/>
      <c r="I4" s="1"/>
    </row>
    <row r="5" spans="1:9" ht="23" x14ac:dyDescent="0.5">
      <c r="A5" s="47" t="str">
        <v>Select optimal solution for bug tracking</v>
      </c>
      <c r="B5" s="48">
        <v>1</v>
      </c>
      <c r="C5" s="47" t="str">
        <v>Gather feedback from developers and testers</v>
      </c>
      <c r="D5" s="48">
        <v>0.5</v>
      </c>
      <c r="E5" s="9"/>
      <c r="F5" s="10"/>
      <c r="G5" s="10"/>
      <c r="H5" s="1"/>
      <c r="I5" s="1"/>
    </row>
    <row r="6" spans="1:9" ht="23" x14ac:dyDescent="0.5">
      <c r="A6" s="47" t="str">
        <v>Develop action plan for process changes</v>
      </c>
      <c r="B6" s="48">
        <v>1</v>
      </c>
      <c r="C6" s="47" t="str">
        <v>Action</v>
      </c>
      <c r="D6" s="48">
        <v>0</v>
      </c>
      <c r="E6" s="9"/>
      <c r="F6" s="10"/>
      <c r="G6" s="10"/>
      <c r="H6" s="1"/>
      <c r="I6" s="1"/>
    </row>
    <row r="7" spans="1:9" ht="23" x14ac:dyDescent="0.5">
      <c r="A7" s="47" t="str">
        <v>Action</v>
      </c>
      <c r="B7" s="48">
        <v>0</v>
      </c>
      <c r="C7" s="47"/>
      <c r="D7" s="48"/>
      <c r="E7" s="9"/>
      <c r="F7" s="10"/>
      <c r="G7" s="10"/>
      <c r="H7" s="1"/>
      <c r="I7" s="1"/>
    </row>
    <row r="8" spans="1:9" ht="23" x14ac:dyDescent="0.5">
      <c r="A8" s="47" t="str">
        <v>Action</v>
      </c>
      <c r="B8" s="48">
        <v>0</v>
      </c>
      <c r="C8" s="47"/>
      <c r="D8" s="48"/>
      <c r="E8" s="9"/>
      <c r="F8" s="10"/>
      <c r="G8" s="10"/>
      <c r="H8" s="1"/>
      <c r="I8" s="1"/>
    </row>
    <row r="9" spans="1:9" ht="23" x14ac:dyDescent="0.5">
      <c r="A9" s="47"/>
      <c r="B9" s="48"/>
      <c r="C9" s="47"/>
      <c r="D9" s="48"/>
      <c r="E9" s="9"/>
      <c r="F9" s="10"/>
      <c r="G9" s="10"/>
      <c r="H9" s="1"/>
      <c r="I9" s="1"/>
    </row>
    <row r="10" spans="1:9" ht="23" x14ac:dyDescent="0.5">
      <c r="A10" s="47"/>
      <c r="B10" s="48"/>
      <c r="C10" s="47"/>
      <c r="D10" s="48"/>
      <c r="E10" s="9"/>
      <c r="F10" s="10"/>
      <c r="G10" s="10"/>
      <c r="H10" s="1"/>
      <c r="I10" s="1"/>
    </row>
    <row r="11" spans="1:9" ht="23" x14ac:dyDescent="0.5">
      <c r="A11" s="47"/>
      <c r="B11" s="48"/>
      <c r="C11" s="47"/>
      <c r="D11" s="48"/>
      <c r="E11" s="9"/>
      <c r="F11" s="1"/>
      <c r="G11" s="1"/>
      <c r="H11" s="1"/>
      <c r="I11" s="1"/>
    </row>
    <row r="12" spans="1:9" ht="23" x14ac:dyDescent="0.5">
      <c r="A12" s="47"/>
      <c r="B12" s="48"/>
      <c r="C12" s="47"/>
      <c r="D12" s="48"/>
      <c r="E12" s="9"/>
      <c r="F12" s="1"/>
      <c r="G12" s="1"/>
      <c r="H12" s="1"/>
      <c r="I12" s="1"/>
    </row>
    <row r="13" spans="1:9" x14ac:dyDescent="0.35">
      <c r="A13" s="47"/>
      <c r="B13" s="48"/>
      <c r="C13" s="47"/>
      <c r="D13" s="48"/>
      <c r="E13" s="1"/>
      <c r="F13" s="1"/>
      <c r="G13" s="1"/>
      <c r="H13" s="1"/>
      <c r="I13" s="1"/>
    </row>
    <row r="14" spans="1:9" x14ac:dyDescent="0.35">
      <c r="A14" s="47"/>
      <c r="B14" s="48"/>
      <c r="C14" s="47"/>
      <c r="D14" s="48"/>
      <c r="E14" s="1"/>
      <c r="F14" s="1"/>
      <c r="G14" s="1"/>
      <c r="H14" s="1"/>
      <c r="I14" s="1"/>
    </row>
    <row r="15" spans="1:9" x14ac:dyDescent="0.35">
      <c r="A15" s="47"/>
      <c r="B15" s="48"/>
      <c r="C15" s="47"/>
      <c r="D15" s="48"/>
      <c r="E15" s="1"/>
      <c r="F15" s="1"/>
      <c r="G15" s="1"/>
      <c r="H15" s="1"/>
      <c r="I15" s="1"/>
    </row>
    <row r="16" spans="1:9" x14ac:dyDescent="0.35">
      <c r="A16" s="47"/>
      <c r="B16" s="48"/>
      <c r="C16" s="47"/>
      <c r="D16" s="48"/>
      <c r="E16" s="1"/>
      <c r="F16" s="1"/>
      <c r="G16" s="1"/>
      <c r="H16" s="1"/>
      <c r="I16" s="1"/>
    </row>
    <row r="17" spans="1:9" x14ac:dyDescent="0.35">
      <c r="A17" s="47"/>
      <c r="B17" s="48"/>
      <c r="C17" s="47"/>
      <c r="D17" s="48"/>
      <c r="E17" s="1"/>
      <c r="F17" s="1"/>
      <c r="G17" s="1"/>
      <c r="H17" s="1"/>
      <c r="I17" s="1"/>
    </row>
    <row r="18" spans="1:9" x14ac:dyDescent="0.35">
      <c r="A18" s="47"/>
      <c r="B18" s="48"/>
      <c r="C18" s="47"/>
      <c r="D18" s="48"/>
      <c r="E18" s="1"/>
      <c r="F18" s="1"/>
      <c r="G18" s="1"/>
      <c r="H18" s="1"/>
      <c r="I18" s="1"/>
    </row>
    <row r="19" spans="1:9" ht="15" thickBot="1" x14ac:dyDescent="0.4">
      <c r="A19" s="49"/>
      <c r="B19" s="50"/>
      <c r="C19" s="49"/>
      <c r="D19" s="50"/>
      <c r="E19" s="1"/>
      <c r="F19" s="1"/>
      <c r="G19" s="1"/>
      <c r="H19" s="1"/>
      <c r="I19" s="1"/>
    </row>
    <row r="20" spans="1:9" ht="15.5" x14ac:dyDescent="0.35">
      <c r="A20" s="45" t="s">
        <v>9</v>
      </c>
      <c r="B20" s="46" t="s">
        <v>57</v>
      </c>
      <c r="C20" s="51" t="s">
        <v>3</v>
      </c>
      <c r="D20" s="46" t="s">
        <v>57</v>
      </c>
      <c r="E20" s="1"/>
      <c r="F20" s="1"/>
      <c r="G20" s="1"/>
      <c r="H20" s="1"/>
      <c r="I20" s="1"/>
    </row>
    <row r="21" spans="1:9" x14ac:dyDescent="0.35">
      <c r="A21" s="47" t="str" cm="1">
        <f t="array" ref="A21:B23">_xlfn._xlws.FILTER(
    CHOOSE({1,2}, 'PDCA Project Template'!C11:C27, 'PDCA Project Template'!G11:G27),
    'PDCA Project Template'!B11:B27=A20,
    "No results"
)</f>
        <v>Analyze bug resolution data post-implementation</v>
      </c>
      <c r="B21" s="48">
        <v>0.1</v>
      </c>
      <c r="C21" s="47" t="str" cm="1">
        <f t="array" ref="C21:D24">_xlfn._xlws.FILTER(
    CHOOSE({1,2}, 'PDCA Project Template'!C11:C27, 'PDCA Project Template'!G11:G27),
    'PDCA Project Template'!B11:B27=C20,
    "No results"
)</f>
        <v>Adjust categorization algorithm based on feedback</v>
      </c>
      <c r="D21" s="48">
        <v>0.06</v>
      </c>
      <c r="E21" s="1"/>
      <c r="F21" s="1"/>
      <c r="G21" s="1"/>
      <c r="H21" s="1"/>
      <c r="I21" s="1"/>
    </row>
    <row r="22" spans="1:9" x14ac:dyDescent="0.35">
      <c r="A22" s="47" t="str">
        <v>Evaluate whether resolution time meets targets</v>
      </c>
      <c r="B22" s="48">
        <v>0</v>
      </c>
      <c r="C22" s="47" t="str">
        <v>Update bug tracking documentation</v>
      </c>
      <c r="D22" s="48">
        <v>0</v>
      </c>
      <c r="E22" s="1"/>
      <c r="F22" s="1"/>
      <c r="G22" s="1"/>
      <c r="H22" s="1"/>
      <c r="I22" s="1"/>
    </row>
    <row r="23" spans="1:9" x14ac:dyDescent="0.35">
      <c r="A23" s="47" t="str">
        <v>Share results with stakeholders</v>
      </c>
      <c r="B23" s="48">
        <v>0</v>
      </c>
      <c r="C23" s="47" t="str">
        <v>Roll out system-wide implementation</v>
      </c>
      <c r="D23" s="48">
        <v>0</v>
      </c>
      <c r="E23" s="1"/>
      <c r="F23" s="1"/>
      <c r="G23" s="1"/>
      <c r="H23" s="1"/>
      <c r="I23" s="1"/>
    </row>
    <row r="24" spans="1:9" x14ac:dyDescent="0.35">
      <c r="A24" s="47"/>
      <c r="B24" s="48"/>
      <c r="C24" s="47" t="str">
        <v>Train team on updated process</v>
      </c>
      <c r="D24" s="48">
        <v>0</v>
      </c>
      <c r="E24" s="1"/>
      <c r="F24" s="1"/>
      <c r="G24" s="1"/>
      <c r="H24" s="1"/>
      <c r="I24" s="1"/>
    </row>
    <row r="25" spans="1:9" x14ac:dyDescent="0.35">
      <c r="A25" s="47"/>
      <c r="B25" s="48"/>
      <c r="C25" s="47"/>
      <c r="D25" s="48"/>
      <c r="E25" s="1"/>
      <c r="F25" s="1"/>
      <c r="G25" s="1"/>
      <c r="H25" s="1"/>
      <c r="I25" s="1"/>
    </row>
    <row r="26" spans="1:9" x14ac:dyDescent="0.35">
      <c r="A26" s="47"/>
      <c r="B26" s="48"/>
      <c r="C26" s="47"/>
      <c r="D26" s="48"/>
      <c r="E26" s="1"/>
      <c r="F26" s="1"/>
      <c r="G26" s="1"/>
      <c r="H26" s="1"/>
      <c r="I26" s="1"/>
    </row>
    <row r="27" spans="1:9" x14ac:dyDescent="0.35">
      <c r="A27" s="47"/>
      <c r="B27" s="48"/>
      <c r="C27" s="47"/>
      <c r="D27" s="48"/>
      <c r="E27" s="1"/>
      <c r="F27" s="1"/>
      <c r="G27" s="1"/>
      <c r="H27" s="1"/>
      <c r="I27" s="1"/>
    </row>
    <row r="28" spans="1:9" x14ac:dyDescent="0.35">
      <c r="A28" s="47"/>
      <c r="B28" s="48"/>
      <c r="C28" s="47"/>
      <c r="D28" s="48"/>
      <c r="E28" s="1"/>
      <c r="F28" s="1"/>
      <c r="G28" s="1"/>
      <c r="H28" s="1"/>
      <c r="I28" s="1"/>
    </row>
    <row r="29" spans="1:9" x14ac:dyDescent="0.35">
      <c r="A29" s="47"/>
      <c r="B29" s="48"/>
      <c r="C29" s="47"/>
      <c r="D29" s="48"/>
      <c r="E29" s="1"/>
      <c r="F29" s="1"/>
      <c r="G29" s="1"/>
      <c r="H29" s="1"/>
      <c r="I29" s="1"/>
    </row>
    <row r="30" spans="1:9" x14ac:dyDescent="0.35">
      <c r="A30" s="47"/>
      <c r="B30" s="48"/>
      <c r="C30" s="47"/>
      <c r="D30" s="48"/>
      <c r="E30" s="1"/>
      <c r="F30" s="1"/>
      <c r="G30" s="1"/>
      <c r="H30" s="1"/>
      <c r="I30" s="1"/>
    </row>
    <row r="31" spans="1:9" x14ac:dyDescent="0.35">
      <c r="A31" s="47"/>
      <c r="B31" s="48"/>
      <c r="C31" s="47"/>
      <c r="D31" s="48"/>
      <c r="E31" s="1"/>
      <c r="F31" s="1"/>
      <c r="G31" s="1"/>
      <c r="H31" s="1"/>
      <c r="I31" s="1"/>
    </row>
    <row r="32" spans="1:9" x14ac:dyDescent="0.35">
      <c r="A32" s="47"/>
      <c r="B32" s="48"/>
      <c r="C32" s="47"/>
      <c r="D32" s="48"/>
      <c r="E32" s="1"/>
      <c r="F32" s="1"/>
      <c r="G32" s="1"/>
      <c r="H32" s="1"/>
      <c r="I32" s="1"/>
    </row>
    <row r="33" spans="1:9" x14ac:dyDescent="0.35">
      <c r="A33" s="47"/>
      <c r="B33" s="48"/>
      <c r="C33" s="47"/>
      <c r="D33" s="48"/>
      <c r="E33" s="1"/>
      <c r="F33" s="1"/>
      <c r="G33" s="1"/>
      <c r="H33" s="1"/>
      <c r="I33" s="1"/>
    </row>
    <row r="34" spans="1:9" ht="15" thickBot="1" x14ac:dyDescent="0.4">
      <c r="A34" s="49"/>
      <c r="B34" s="50"/>
      <c r="C34" s="49"/>
      <c r="D34" s="50"/>
      <c r="E34" s="1"/>
      <c r="F34" s="1"/>
      <c r="G34" s="1"/>
      <c r="H34" s="1"/>
      <c r="I34" s="1"/>
    </row>
  </sheetData>
  <mergeCells count="1">
    <mergeCell ref="A1:D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6CED-2CFD-49A7-B2E3-7A9BEA6B87F1}">
  <dimension ref="A1:K64"/>
  <sheetViews>
    <sheetView tabSelected="1" workbookViewId="0">
      <selection activeCell="B1" sqref="B1:J1"/>
    </sheetView>
  </sheetViews>
  <sheetFormatPr defaultRowHeight="14.5" x14ac:dyDescent="0.35"/>
  <cols>
    <col min="1" max="1" width="1.453125" style="1" customWidth="1"/>
    <col min="2" max="2" width="33.1796875" style="1" customWidth="1"/>
    <col min="3" max="3" width="31.54296875" style="1" customWidth="1"/>
    <col min="4" max="4" width="14.26953125" style="1" customWidth="1"/>
    <col min="5" max="5" width="20.36328125" style="1" bestFit="1" customWidth="1"/>
    <col min="6" max="6" width="23.26953125" style="1" customWidth="1"/>
    <col min="7" max="7" width="23" style="1" customWidth="1"/>
    <col min="8" max="8" width="13.81640625" style="1" customWidth="1"/>
    <col min="9" max="9" width="34.6328125" style="1" customWidth="1"/>
    <col min="10" max="10" width="14.26953125" style="1" customWidth="1"/>
    <col min="11" max="16384" width="8.7265625" style="1"/>
  </cols>
  <sheetData>
    <row r="1" spans="1:11" ht="28" customHeight="1" x14ac:dyDescent="0.65">
      <c r="B1" s="58" t="s">
        <v>58</v>
      </c>
      <c r="C1" s="59"/>
      <c r="D1" s="59"/>
      <c r="E1" s="59"/>
      <c r="F1" s="59"/>
      <c r="G1" s="59"/>
      <c r="H1" s="59"/>
      <c r="I1" s="59"/>
      <c r="J1" s="60"/>
    </row>
    <row r="2" spans="1:11" ht="28.5" customHeight="1" x14ac:dyDescent="0.35">
      <c r="B2" s="61" t="s">
        <v>0</v>
      </c>
      <c r="C2" s="57"/>
      <c r="D2" s="57"/>
      <c r="E2" s="62"/>
      <c r="F2" s="62"/>
      <c r="G2" s="62"/>
      <c r="H2" s="62"/>
      <c r="I2" s="62"/>
      <c r="J2" s="63"/>
    </row>
    <row r="3" spans="1:11" ht="28.5" x14ac:dyDescent="0.35">
      <c r="B3" s="64" t="s">
        <v>1</v>
      </c>
      <c r="C3" s="20" t="s">
        <v>2</v>
      </c>
      <c r="D3" s="20"/>
      <c r="E3" s="62"/>
      <c r="F3" s="2" t="s">
        <v>3</v>
      </c>
      <c r="G3" s="3" t="s">
        <v>4</v>
      </c>
      <c r="H3" s="62"/>
      <c r="I3" s="62"/>
      <c r="J3" s="63"/>
    </row>
    <row r="4" spans="1:11" ht="24.5" customHeight="1" thickBot="1" x14ac:dyDescent="0.4">
      <c r="B4" s="64" t="s">
        <v>5</v>
      </c>
      <c r="C4" s="20" t="s">
        <v>6</v>
      </c>
      <c r="D4" s="20"/>
      <c r="E4" s="62"/>
      <c r="F4" s="4">
        <f>IFERROR(AVERAGEIFS(G11:G27,B11:B27,F3),"")</f>
        <v>1.4999999999999999E-2</v>
      </c>
      <c r="G4" s="5">
        <f>IFERROR(AVERAGEIFS(G11:G27,B11:B27,G3),"")</f>
        <v>0.6333333333333333</v>
      </c>
      <c r="H4" s="62"/>
      <c r="I4" s="62"/>
      <c r="J4" s="63"/>
    </row>
    <row r="5" spans="1:11" ht="26" customHeight="1" thickTop="1" x14ac:dyDescent="0.35">
      <c r="B5" s="64" t="s">
        <v>7</v>
      </c>
      <c r="C5" s="20"/>
      <c r="D5" s="20"/>
      <c r="E5" s="62"/>
      <c r="F5" s="6">
        <f>IFERROR(AVERAGEIFS(G11:G27,B11:B27,F6),"")</f>
        <v>3.3333333333333333E-2</v>
      </c>
      <c r="G5" s="7">
        <f>IFERROR(AVERAGEIFS(G11:G27,B11:B27,G6),"")</f>
        <v>0.6</v>
      </c>
      <c r="H5" s="62"/>
      <c r="I5" s="62"/>
      <c r="J5" s="63"/>
    </row>
    <row r="6" spans="1:11" ht="28.5" x14ac:dyDescent="0.35">
      <c r="B6" s="64" t="s">
        <v>8</v>
      </c>
      <c r="C6" s="20">
        <v>1</v>
      </c>
      <c r="D6" s="20"/>
      <c r="E6" s="62"/>
      <c r="F6" s="24" t="s">
        <v>9</v>
      </c>
      <c r="G6" s="25" t="s">
        <v>10</v>
      </c>
      <c r="H6" s="62"/>
      <c r="I6" s="62"/>
      <c r="J6" s="63"/>
      <c r="K6" s="16"/>
    </row>
    <row r="7" spans="1:11" ht="19" x14ac:dyDescent="0.45">
      <c r="A7" s="8"/>
      <c r="B7" s="65" t="s">
        <v>11</v>
      </c>
      <c r="C7" s="21"/>
      <c r="D7" s="22"/>
      <c r="E7" s="26" t="s">
        <v>12</v>
      </c>
      <c r="F7" s="26" t="s">
        <v>13</v>
      </c>
      <c r="G7" s="27" t="s">
        <v>14</v>
      </c>
      <c r="H7" s="27"/>
      <c r="I7" s="62"/>
      <c r="J7" s="66"/>
      <c r="K7" s="17"/>
    </row>
    <row r="8" spans="1:11" ht="19" x14ac:dyDescent="0.35">
      <c r="B8" s="67"/>
      <c r="C8" s="19"/>
      <c r="D8" s="23"/>
      <c r="E8" s="28">
        <f>IF(SUM(F11:F27)=0,"",SUM(F11:F27))</f>
        <v>128</v>
      </c>
      <c r="F8" s="29">
        <f>IFERROR(AVERAGE(G11:G27),"")</f>
        <v>0.3741176470588235</v>
      </c>
      <c r="G8" s="44" t="s">
        <v>15</v>
      </c>
      <c r="H8" s="44"/>
      <c r="I8" s="62"/>
      <c r="J8" s="68"/>
      <c r="K8" s="18"/>
    </row>
    <row r="9" spans="1:11" ht="28.5" x14ac:dyDescent="0.65">
      <c r="B9" s="69"/>
      <c r="C9" s="70"/>
      <c r="D9" s="70"/>
      <c r="E9" s="70"/>
      <c r="F9" s="70"/>
      <c r="G9" s="70"/>
      <c r="H9" s="70"/>
      <c r="I9" s="62"/>
      <c r="J9" s="63"/>
      <c r="K9" s="16"/>
    </row>
    <row r="10" spans="1:11" ht="27.5" x14ac:dyDescent="0.35">
      <c r="B10" s="71" t="s">
        <v>16</v>
      </c>
      <c r="C10" s="40" t="s">
        <v>17</v>
      </c>
      <c r="D10" s="41" t="s">
        <v>18</v>
      </c>
      <c r="E10" s="41" t="s">
        <v>19</v>
      </c>
      <c r="F10" s="42" t="s">
        <v>59</v>
      </c>
      <c r="G10" s="42" t="s">
        <v>20</v>
      </c>
      <c r="H10" s="41" t="s">
        <v>21</v>
      </c>
      <c r="I10" s="43" t="s">
        <v>22</v>
      </c>
      <c r="J10" s="72"/>
    </row>
    <row r="11" spans="1:11" ht="29" x14ac:dyDescent="0.35">
      <c r="B11" s="73" t="s">
        <v>4</v>
      </c>
      <c r="C11" s="31" t="s">
        <v>23</v>
      </c>
      <c r="D11" s="32" t="s">
        <v>24</v>
      </c>
      <c r="E11" s="39" t="s">
        <v>15</v>
      </c>
      <c r="F11" s="33">
        <v>6</v>
      </c>
      <c r="G11" s="34">
        <v>1</v>
      </c>
      <c r="H11" s="30" t="s">
        <v>25</v>
      </c>
      <c r="I11" s="35" t="s">
        <v>26</v>
      </c>
      <c r="J11" s="74"/>
    </row>
    <row r="12" spans="1:11" ht="29" x14ac:dyDescent="0.35">
      <c r="B12" s="73" t="s">
        <v>4</v>
      </c>
      <c r="C12" s="31" t="s">
        <v>27</v>
      </c>
      <c r="D12" s="32" t="s">
        <v>24</v>
      </c>
      <c r="E12" s="39" t="s">
        <v>15</v>
      </c>
      <c r="F12" s="33">
        <v>8</v>
      </c>
      <c r="G12" s="34">
        <v>0.8</v>
      </c>
      <c r="H12" s="30" t="s">
        <v>28</v>
      </c>
      <c r="I12" s="35" t="s">
        <v>29</v>
      </c>
      <c r="J12" s="74"/>
    </row>
    <row r="13" spans="1:11" ht="29" x14ac:dyDescent="0.35">
      <c r="B13" s="73" t="s">
        <v>4</v>
      </c>
      <c r="C13" s="31" t="s">
        <v>30</v>
      </c>
      <c r="D13" s="32" t="s">
        <v>24</v>
      </c>
      <c r="E13" s="39" t="s">
        <v>15</v>
      </c>
      <c r="F13" s="33">
        <v>4</v>
      </c>
      <c r="G13" s="34">
        <v>1</v>
      </c>
      <c r="H13" s="30" t="s">
        <v>25</v>
      </c>
      <c r="I13" s="35" t="s">
        <v>31</v>
      </c>
      <c r="J13" s="74"/>
    </row>
    <row r="14" spans="1:11" ht="29" x14ac:dyDescent="0.35">
      <c r="B14" s="73" t="s">
        <v>4</v>
      </c>
      <c r="C14" s="31" t="s">
        <v>32</v>
      </c>
      <c r="D14" s="32" t="s">
        <v>33</v>
      </c>
      <c r="E14" s="39" t="s">
        <v>15</v>
      </c>
      <c r="F14" s="33">
        <v>4</v>
      </c>
      <c r="G14" s="34">
        <v>1</v>
      </c>
      <c r="H14" s="30" t="s">
        <v>25</v>
      </c>
      <c r="I14" s="35" t="s">
        <v>34</v>
      </c>
      <c r="J14" s="74"/>
    </row>
    <row r="15" spans="1:11" ht="29" x14ac:dyDescent="0.35">
      <c r="B15" s="73" t="s">
        <v>10</v>
      </c>
      <c r="C15" s="31" t="s">
        <v>35</v>
      </c>
      <c r="D15" s="32" t="s">
        <v>36</v>
      </c>
      <c r="E15" s="39" t="s">
        <v>15</v>
      </c>
      <c r="F15" s="33">
        <v>24</v>
      </c>
      <c r="G15" s="34">
        <v>1</v>
      </c>
      <c r="H15" s="30" t="s">
        <v>25</v>
      </c>
      <c r="I15" s="35" t="s">
        <v>37</v>
      </c>
      <c r="J15" s="74"/>
    </row>
    <row r="16" spans="1:11" ht="29" x14ac:dyDescent="0.35">
      <c r="B16" s="73" t="s">
        <v>10</v>
      </c>
      <c r="C16" s="31" t="s">
        <v>38</v>
      </c>
      <c r="D16" s="32" t="s">
        <v>39</v>
      </c>
      <c r="E16" s="39" t="s">
        <v>15</v>
      </c>
      <c r="F16" s="33">
        <v>12</v>
      </c>
      <c r="G16" s="34">
        <v>0.9</v>
      </c>
      <c r="H16" s="30" t="s">
        <v>28</v>
      </c>
      <c r="I16" s="35" t="s">
        <v>40</v>
      </c>
      <c r="J16" s="74"/>
    </row>
    <row r="17" spans="2:10" ht="29" x14ac:dyDescent="0.35">
      <c r="B17" s="73" t="s">
        <v>10</v>
      </c>
      <c r="C17" s="31" t="s">
        <v>41</v>
      </c>
      <c r="D17" s="32" t="s">
        <v>42</v>
      </c>
      <c r="E17" s="39" t="s">
        <v>15</v>
      </c>
      <c r="F17" s="33">
        <v>8</v>
      </c>
      <c r="G17" s="34">
        <v>0.5</v>
      </c>
      <c r="H17" s="30" t="s">
        <v>28</v>
      </c>
      <c r="I17" s="35" t="s">
        <v>43</v>
      </c>
      <c r="J17" s="74"/>
    </row>
    <row r="18" spans="2:10" ht="29" x14ac:dyDescent="0.35">
      <c r="B18" s="73" t="s">
        <v>9</v>
      </c>
      <c r="C18" s="31" t="s">
        <v>44</v>
      </c>
      <c r="D18" s="32" t="s">
        <v>42</v>
      </c>
      <c r="E18" s="39" t="s">
        <v>15</v>
      </c>
      <c r="F18" s="33">
        <v>8</v>
      </c>
      <c r="G18" s="34">
        <v>0.1</v>
      </c>
      <c r="H18" s="30" t="s">
        <v>28</v>
      </c>
      <c r="I18" s="36"/>
      <c r="J18" s="75"/>
    </row>
    <row r="19" spans="2:10" ht="29" x14ac:dyDescent="0.35">
      <c r="B19" s="73" t="s">
        <v>9</v>
      </c>
      <c r="C19" s="31" t="s">
        <v>45</v>
      </c>
      <c r="D19" s="32" t="s">
        <v>24</v>
      </c>
      <c r="E19" s="39" t="s">
        <v>15</v>
      </c>
      <c r="F19" s="33">
        <v>6</v>
      </c>
      <c r="G19" s="34">
        <v>0</v>
      </c>
      <c r="H19" s="30" t="s">
        <v>46</v>
      </c>
      <c r="I19" s="36"/>
      <c r="J19" s="75"/>
    </row>
    <row r="20" spans="2:10" x14ac:dyDescent="0.35">
      <c r="B20" s="73" t="s">
        <v>9</v>
      </c>
      <c r="C20" s="31" t="s">
        <v>47</v>
      </c>
      <c r="D20" s="32" t="s">
        <v>48</v>
      </c>
      <c r="E20" s="39" t="s">
        <v>15</v>
      </c>
      <c r="F20" s="33">
        <v>2</v>
      </c>
      <c r="G20" s="34">
        <v>0</v>
      </c>
      <c r="H20" s="30" t="s">
        <v>46</v>
      </c>
      <c r="I20" s="36"/>
      <c r="J20" s="75"/>
    </row>
    <row r="21" spans="2:10" ht="29" x14ac:dyDescent="0.35">
      <c r="B21" s="73" t="s">
        <v>3</v>
      </c>
      <c r="C21" s="31" t="s">
        <v>49</v>
      </c>
      <c r="D21" s="32" t="s">
        <v>33</v>
      </c>
      <c r="E21" s="39" t="s">
        <v>15</v>
      </c>
      <c r="F21" s="33">
        <v>6</v>
      </c>
      <c r="G21" s="34">
        <v>0.06</v>
      </c>
      <c r="H21" s="30" t="s">
        <v>28</v>
      </c>
      <c r="I21" s="36"/>
      <c r="J21" s="75"/>
    </row>
    <row r="22" spans="2:10" ht="29" x14ac:dyDescent="0.35">
      <c r="B22" s="73" t="s">
        <v>3</v>
      </c>
      <c r="C22" s="31" t="s">
        <v>50</v>
      </c>
      <c r="D22" s="32" t="s">
        <v>51</v>
      </c>
      <c r="E22" s="39" t="s">
        <v>15</v>
      </c>
      <c r="F22" s="33">
        <v>4</v>
      </c>
      <c r="G22" s="34">
        <v>0</v>
      </c>
      <c r="H22" s="30" t="s">
        <v>46</v>
      </c>
      <c r="I22" s="36"/>
      <c r="J22" s="75"/>
    </row>
    <row r="23" spans="2:10" ht="29" x14ac:dyDescent="0.35">
      <c r="B23" s="73" t="s">
        <v>3</v>
      </c>
      <c r="C23" s="31" t="s">
        <v>52</v>
      </c>
      <c r="D23" s="32" t="s">
        <v>53</v>
      </c>
      <c r="E23" s="39" t="s">
        <v>15</v>
      </c>
      <c r="F23" s="33">
        <v>24</v>
      </c>
      <c r="G23" s="34">
        <v>0</v>
      </c>
      <c r="H23" s="30" t="s">
        <v>46</v>
      </c>
      <c r="I23" s="36"/>
      <c r="J23" s="75"/>
    </row>
    <row r="24" spans="2:10" x14ac:dyDescent="0.35">
      <c r="B24" s="73" t="s">
        <v>3</v>
      </c>
      <c r="C24" s="31" t="s">
        <v>54</v>
      </c>
      <c r="D24" s="32" t="s">
        <v>42</v>
      </c>
      <c r="E24" s="39" t="s">
        <v>15</v>
      </c>
      <c r="F24" s="33">
        <v>12</v>
      </c>
      <c r="G24" s="34">
        <v>0</v>
      </c>
      <c r="H24" s="30" t="s">
        <v>46</v>
      </c>
      <c r="I24" s="36"/>
      <c r="J24" s="75"/>
    </row>
    <row r="25" spans="2:10" x14ac:dyDescent="0.35">
      <c r="B25" s="73" t="s">
        <v>4</v>
      </c>
      <c r="C25" s="32" t="s">
        <v>55</v>
      </c>
      <c r="D25" s="32" t="s">
        <v>56</v>
      </c>
      <c r="E25" s="39" t="s">
        <v>15</v>
      </c>
      <c r="F25" s="33">
        <v>0</v>
      </c>
      <c r="G25" s="34">
        <v>0</v>
      </c>
      <c r="H25" s="30" t="s">
        <v>46</v>
      </c>
      <c r="I25" s="36"/>
      <c r="J25" s="75"/>
    </row>
    <row r="26" spans="2:10" x14ac:dyDescent="0.35">
      <c r="B26" s="73" t="s">
        <v>4</v>
      </c>
      <c r="C26" s="37" t="s">
        <v>55</v>
      </c>
      <c r="D26" s="38" t="s">
        <v>56</v>
      </c>
      <c r="E26" s="39" t="s">
        <v>15</v>
      </c>
      <c r="F26" s="33">
        <v>0</v>
      </c>
      <c r="G26" s="34">
        <v>0</v>
      </c>
      <c r="H26" s="30" t="s">
        <v>46</v>
      </c>
      <c r="I26" s="36"/>
      <c r="J26" s="75"/>
    </row>
    <row r="27" spans="2:10" ht="15" thickBot="1" x14ac:dyDescent="0.4">
      <c r="B27" s="76" t="s">
        <v>10</v>
      </c>
      <c r="C27" s="77" t="s">
        <v>55</v>
      </c>
      <c r="D27" s="78" t="s">
        <v>56</v>
      </c>
      <c r="E27" s="79" t="s">
        <v>15</v>
      </c>
      <c r="F27" s="80">
        <v>0</v>
      </c>
      <c r="G27" s="81">
        <v>0</v>
      </c>
      <c r="H27" s="82" t="s">
        <v>46</v>
      </c>
      <c r="I27" s="83"/>
      <c r="J27" s="84"/>
    </row>
    <row r="62" spans="2:7" x14ac:dyDescent="0.35">
      <c r="B62" s="11" t="str">
        <f>IF(B25="Check",C25,"")</f>
        <v/>
      </c>
      <c r="C62" s="12"/>
      <c r="D62" s="13" t="str">
        <f>IF(B25="Check",G25,"")</f>
        <v/>
      </c>
      <c r="E62" s="14" t="str">
        <f>IF(B25="act",C25,"")</f>
        <v/>
      </c>
      <c r="F62" s="12"/>
      <c r="G62" s="15" t="str">
        <f>IF(B25="act",G25,"")</f>
        <v/>
      </c>
    </row>
    <row r="63" spans="2:7" x14ac:dyDescent="0.35">
      <c r="B63" s="11" t="str">
        <f>IF(B26="Check",C26,"")</f>
        <v/>
      </c>
      <c r="C63" s="12"/>
      <c r="D63" s="13" t="str">
        <f>IF(B26="Check",G26,"")</f>
        <v/>
      </c>
      <c r="E63" s="14" t="str">
        <f>IF(B26="act",C26,"")</f>
        <v/>
      </c>
      <c r="F63" s="12"/>
      <c r="G63" s="15" t="str">
        <f>IF(B26="act",G26,"")</f>
        <v/>
      </c>
    </row>
    <row r="64" spans="2:7" x14ac:dyDescent="0.35">
      <c r="B64" s="11" t="str">
        <f>IF(B27="Check",C27,"")</f>
        <v/>
      </c>
      <c r="C64" s="12"/>
      <c r="D64" s="13" t="str">
        <f>IF(B27="Check",G27,"")</f>
        <v/>
      </c>
      <c r="E64" s="14" t="str">
        <f>IF(B27="act",C27,"")</f>
        <v/>
      </c>
      <c r="F64" s="12"/>
      <c r="G64" s="15" t="str">
        <f>IF(B27="act",G27,"")</f>
        <v/>
      </c>
    </row>
  </sheetData>
  <mergeCells count="34">
    <mergeCell ref="B64:C64"/>
    <mergeCell ref="E64:F64"/>
    <mergeCell ref="C7:D7"/>
    <mergeCell ref="B1:J1"/>
    <mergeCell ref="B2:D2"/>
    <mergeCell ref="B62:C62"/>
    <mergeCell ref="E62:F62"/>
    <mergeCell ref="B63:C63"/>
    <mergeCell ref="E63:F63"/>
    <mergeCell ref="I26:J26"/>
    <mergeCell ref="I27:J27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B8:D8"/>
    <mergeCell ref="G8:H8"/>
    <mergeCell ref="I10:J10"/>
    <mergeCell ref="I11:J11"/>
    <mergeCell ref="I12:J12"/>
    <mergeCell ref="I13:J13"/>
    <mergeCell ref="C3:D3"/>
    <mergeCell ref="C4:D4"/>
    <mergeCell ref="C5:D5"/>
    <mergeCell ref="C6:D6"/>
    <mergeCell ref="G7:H7"/>
  </mergeCells>
  <conditionalFormatting sqref="B11:B27">
    <cfRule type="containsText" dxfId="6" priority="1" operator="containsText" text="Act">
      <formula>NOT(ISERROR(SEARCH("Act",B11)))</formula>
    </cfRule>
    <cfRule type="containsText" dxfId="5" priority="2" operator="containsText" text="Plan">
      <formula>NOT(ISERROR(SEARCH("Plan",B11)))</formula>
    </cfRule>
    <cfRule type="containsText" dxfId="4" priority="3" operator="containsText" text="Do">
      <formula>NOT(ISERROR(SEARCH("Do",B11)))</formula>
    </cfRule>
    <cfRule type="containsText" dxfId="3" priority="4" operator="containsText" text="Check">
      <formula>NOT(ISERROR(SEARCH("Check",B11)))</formula>
    </cfRule>
  </conditionalFormatting>
  <conditionalFormatting sqref="E8:G8">
    <cfRule type="colorScale" priority="8">
      <colorScale>
        <cfvo type="percent" val="0"/>
        <cfvo type="percent" val="100"/>
        <color rgb="FFFBD0E5"/>
        <color rgb="FFBDF330"/>
      </colorScale>
    </cfRule>
  </conditionalFormatting>
  <conditionalFormatting sqref="H11:H27">
    <cfRule type="containsText" dxfId="2" priority="5" operator="containsText" text="Completed">
      <formula>NOT(ISERROR(SEARCH("Completed",H11)))</formula>
    </cfRule>
    <cfRule type="containsText" dxfId="1" priority="6" operator="containsText" text="In Progress">
      <formula>NOT(ISERROR(SEARCH("In Progress",H11)))</formula>
    </cfRule>
    <cfRule type="containsText" dxfId="0" priority="7" operator="containsText" text="Not Started">
      <formula>NOT(ISERROR(SEARCH("Not Started",H11)))</formula>
    </cfRule>
  </conditionalFormatting>
  <dataValidations count="1">
    <dataValidation type="list" allowBlank="1" showInputMessage="1" showErrorMessage="1" sqref="H11:H27" xr:uid="{A164382A-8BDC-43CA-AE6E-D77F23DAA12B}">
      <formula1>"Completed, In Progress, Not Started"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PDCA Project Dashboard</vt:lpstr>
      <vt:lpstr>PDCA Project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Continuous Quality Management</dc:creator>
  <cp:lastModifiedBy>Continuous Quality Management</cp:lastModifiedBy>
  <dcterms:created xsi:type="dcterms:W3CDTF">2026-03-24T15:03:55Z</dcterms:created>
  <dcterms:modified xsi:type="dcterms:W3CDTF">2026-03-25T06:09:34Z</dcterms:modified>
</cp:coreProperties>
</file>