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mm\My Drive\"/>
    </mc:Choice>
  </mc:AlternateContent>
  <xr:revisionPtr revIDLastSave="0" documentId="13_ncr:1_{8134ED4B-C952-49B9-A7B5-E004B2E46520}" xr6:coauthVersionLast="47" xr6:coauthVersionMax="47" xr10:uidLastSave="{00000000-0000-0000-0000-000000000000}"/>
  <bookViews>
    <workbookView xWindow="-24120" yWindow="1185" windowWidth="24240" windowHeight="13020" xr2:uid="{70CAA299-6C2D-4453-A56C-57C18B1344A5}"/>
  </bookViews>
  <sheets>
    <sheet name="Pairwise Template" sheetId="1" r:id="rId1"/>
    <sheet name="Config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G13" i="1"/>
  <c r="G12" i="1"/>
  <c r="F13" i="1"/>
  <c r="F12" i="1"/>
  <c r="F11" i="1"/>
  <c r="E13" i="1"/>
  <c r="E12" i="1"/>
  <c r="E11" i="1"/>
  <c r="E10" i="1"/>
  <c r="D13" i="1"/>
  <c r="D12" i="1"/>
  <c r="D11" i="1"/>
  <c r="D10" i="1"/>
  <c r="D9" i="1"/>
  <c r="C13" i="1"/>
  <c r="C12" i="1"/>
  <c r="C11" i="1"/>
  <c r="C10" i="1"/>
  <c r="C9" i="1"/>
  <c r="C8" i="1"/>
  <c r="H14" i="1"/>
  <c r="I5" i="1"/>
  <c r="H5" i="1"/>
  <c r="G5" i="1"/>
  <c r="F5" i="1"/>
  <c r="E5" i="1"/>
  <c r="D5" i="1"/>
  <c r="C5" i="1"/>
  <c r="J7" i="1"/>
  <c r="I14" i="1"/>
  <c r="G14" i="1" l="1"/>
  <c r="F14" i="1"/>
  <c r="E14" i="1"/>
  <c r="J10" i="1"/>
  <c r="J13" i="1"/>
  <c r="J12" i="1"/>
  <c r="J11" i="1"/>
  <c r="D14" i="1"/>
  <c r="J9" i="1"/>
  <c r="J8" i="1"/>
  <c r="C14" i="1"/>
  <c r="J14" i="1" l="1"/>
  <c r="D15" i="1" l="1"/>
  <c r="E15" i="1"/>
  <c r="C15" i="1"/>
  <c r="I15" i="1"/>
  <c r="H15" i="1"/>
  <c r="G15" i="1"/>
  <c r="F15" i="1"/>
  <c r="K15" i="1"/>
  <c r="K7" i="1" s="1"/>
  <c r="K12" i="1" l="1"/>
  <c r="K10" i="1"/>
  <c r="K8" i="1"/>
  <c r="K13" i="1"/>
  <c r="K9" i="1"/>
  <c r="K11" i="1"/>
  <c r="J15" i="1"/>
  <c r="K14" i="1" l="1"/>
</calcChain>
</file>

<file path=xl/sharedStrings.xml><?xml version="1.0" encoding="utf-8"?>
<sst xmlns="http://schemas.openxmlformats.org/spreadsheetml/2006/main" count="25" uniqueCount="18">
  <si>
    <t>Pairwise Comparison Matrix</t>
  </si>
  <si>
    <t>= Much More Important</t>
  </si>
  <si>
    <t>= More Important</t>
  </si>
  <si>
    <t>= The Same</t>
  </si>
  <si>
    <t>= Less Important</t>
  </si>
  <si>
    <t>= Much Less Important</t>
  </si>
  <si>
    <t>X</t>
  </si>
  <si>
    <t>Total</t>
  </si>
  <si>
    <t>%</t>
  </si>
  <si>
    <t>Compare Row to Column</t>
  </si>
  <si>
    <t>1. Fill in the white cells only</t>
  </si>
  <si>
    <t>2. Compare Row to Column, scoring with a 9, 3, 1, 0.333, or 0.111 for the scale of "Muchch More Important" to "Much Less Important"</t>
  </si>
  <si>
    <t>Priority</t>
  </si>
  <si>
    <r>
      <t xml:space="preserve">3. Prioritize the higher percentage in the </t>
    </r>
    <r>
      <rPr>
        <b/>
        <sz val="11"/>
        <color theme="1"/>
        <rFont val="Aptos Narrow"/>
        <family val="2"/>
        <scheme val="minor"/>
      </rPr>
      <t>Priority</t>
    </r>
    <r>
      <rPr>
        <sz val="11"/>
        <color theme="1"/>
        <rFont val="Aptos Narrow"/>
        <family val="2"/>
        <scheme val="minor"/>
      </rPr>
      <t xml:space="preserve"> column on the right</t>
    </r>
  </si>
  <si>
    <t>Column Proportions</t>
  </si>
  <si>
    <t>Speed</t>
  </si>
  <si>
    <t>Safety</t>
  </si>
  <si>
    <t>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</si>
</sst>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%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theme="0"/>
      <name val="Trebuchet MS"/>
      <family val="2"/>
    </font>
  </fonts>
  <fills count="9">
    <fill>
      <patternFill patternType="none"/>
    </fill>
    <fill>
      <patternFill patternType="gray125"/>
    </fill>
    <fill>
      <patternFill patternType="solid">
        <fgColor rgb="FF1B649B"/>
        <bgColor indexed="64"/>
      </patternFill>
    </fill>
    <fill>
      <patternFill patternType="solid">
        <fgColor rgb="FF8EC6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2" fillId="3" borderId="1" xfId="0" quotePrefix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0" xfId="0" applyFill="1"/>
    <xf numFmtId="0" fontId="0" fillId="4" borderId="1" xfId="0" applyFill="1" applyBorder="1" applyAlignment="1">
      <alignment horizontal="center" vertical="center"/>
    </xf>
    <xf numFmtId="9" fontId="0" fillId="5" borderId="1" xfId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9" fontId="2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/>
    </xf>
    <xf numFmtId="9" fontId="2" fillId="7" borderId="1" xfId="1" applyFont="1" applyFill="1" applyBorder="1" applyAlignment="1">
      <alignment horizontal="center"/>
    </xf>
    <xf numFmtId="9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6" borderId="0" xfId="0" applyFill="1" applyAlignment="1">
      <alignment horizontal="left"/>
    </xf>
    <xf numFmtId="0" fontId="0" fillId="5" borderId="1" xfId="0" applyFill="1" applyBorder="1" applyAlignment="1">
      <alignment horizontal="right"/>
    </xf>
    <xf numFmtId="165" fontId="2" fillId="7" borderId="1" xfId="1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4" borderId="0" xfId="0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EC641"/>
      <color rgb="FF1B64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0C400-D1C0-4C67-939C-1D3E6145A4C3}">
  <dimension ref="A1:K20"/>
  <sheetViews>
    <sheetView tabSelected="1" workbookViewId="0">
      <selection activeCell="U9" sqref="U9"/>
    </sheetView>
  </sheetViews>
  <sheetFormatPr defaultRowHeight="14.5" x14ac:dyDescent="0.35"/>
  <cols>
    <col min="1" max="1" width="19.54296875" customWidth="1"/>
    <col min="2" max="2" width="4.36328125" customWidth="1"/>
    <col min="4" max="4" width="11.26953125" customWidth="1"/>
    <col min="5" max="8" width="10.54296875" customWidth="1"/>
  </cols>
  <sheetData>
    <row r="1" spans="1:11" ht="23" x14ac:dyDescent="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1" customFormat="1" ht="43.5" x14ac:dyDescent="0.35">
      <c r="A2" s="11"/>
      <c r="B2" s="11"/>
      <c r="C2" s="11"/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11"/>
      <c r="J2" s="11"/>
      <c r="K2" s="11"/>
    </row>
    <row r="3" spans="1:11" x14ac:dyDescent="0.35">
      <c r="A3" s="12"/>
      <c r="B3" s="12"/>
      <c r="C3" s="12"/>
      <c r="D3" s="4">
        <v>9</v>
      </c>
      <c r="E3" s="4">
        <v>3</v>
      </c>
      <c r="F3" s="4">
        <v>1</v>
      </c>
      <c r="G3" s="4">
        <v>0.33300000000000002</v>
      </c>
      <c r="H3" s="4">
        <v>0.111</v>
      </c>
      <c r="I3" s="12"/>
      <c r="J3" s="12"/>
      <c r="K3" s="12"/>
    </row>
    <row r="4" spans="1:11" x14ac:dyDescent="0.3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35">
      <c r="A5" s="21" t="s">
        <v>9</v>
      </c>
      <c r="B5" s="22"/>
      <c r="C5" s="13" t="str">
        <f>A7</f>
        <v>Speed</v>
      </c>
      <c r="D5" s="13" t="str">
        <f>A8</f>
        <v>Safety</v>
      </c>
      <c r="E5" s="13" t="str">
        <f>A9</f>
        <v>Cost</v>
      </c>
      <c r="F5" s="13">
        <f>A10</f>
        <v>0</v>
      </c>
      <c r="G5" s="13">
        <f>A11</f>
        <v>0</v>
      </c>
      <c r="H5" s="13">
        <f>A12</f>
        <v>0</v>
      </c>
      <c r="I5" s="13">
        <f>A13</f>
        <v>0</v>
      </c>
      <c r="J5" s="12"/>
      <c r="K5" s="15" t="s">
        <v>12</v>
      </c>
    </row>
    <row r="6" spans="1:11" x14ac:dyDescent="0.35">
      <c r="A6" s="5"/>
      <c r="B6" s="6" t="s">
        <v>6</v>
      </c>
      <c r="C6" s="6">
        <v>1</v>
      </c>
      <c r="D6" s="6">
        <v>2</v>
      </c>
      <c r="E6" s="6">
        <v>3</v>
      </c>
      <c r="F6" s="6">
        <v>4</v>
      </c>
      <c r="G6" s="6">
        <v>5</v>
      </c>
      <c r="H6" s="6">
        <v>6</v>
      </c>
      <c r="I6" s="7">
        <v>7</v>
      </c>
      <c r="J6" s="8" t="s">
        <v>7</v>
      </c>
      <c r="K6" s="17" t="s">
        <v>8</v>
      </c>
    </row>
    <row r="7" spans="1:11" x14ac:dyDescent="0.35">
      <c r="A7" s="2" t="s">
        <v>15</v>
      </c>
      <c r="B7" s="6">
        <v>1</v>
      </c>
      <c r="C7" s="6" t="s">
        <v>6</v>
      </c>
      <c r="D7" s="1">
        <v>3</v>
      </c>
      <c r="E7" s="1">
        <v>9</v>
      </c>
      <c r="F7" s="1"/>
      <c r="G7" s="1"/>
      <c r="H7" s="1"/>
      <c r="I7" s="1"/>
      <c r="J7" s="8">
        <f>SUM(C7:I7)</f>
        <v>12</v>
      </c>
      <c r="K7" s="25">
        <f>J7/$K$15</f>
        <v>0.76060087469100579</v>
      </c>
    </row>
    <row r="8" spans="1:11" x14ac:dyDescent="0.35">
      <c r="A8" s="2" t="s">
        <v>16</v>
      </c>
      <c r="B8" s="6">
        <v>2</v>
      </c>
      <c r="C8" s="27">
        <f>IF(D7="","",IFERROR(VLOOKUP(D7,Config!A:B,2,FALSE),"ERROR"))</f>
        <v>0.33300000000000002</v>
      </c>
      <c r="D8" s="6" t="s">
        <v>6</v>
      </c>
      <c r="E8" s="1">
        <v>3</v>
      </c>
      <c r="F8" s="1"/>
      <c r="G8" s="1"/>
      <c r="H8" s="1"/>
      <c r="I8" s="1"/>
      <c r="J8" s="8">
        <f t="shared" ref="J8:J13" si="0">SUM(C8:I8)</f>
        <v>3.3330000000000002</v>
      </c>
      <c r="K8" s="25">
        <f t="shared" ref="K8:K13" si="1">J8/$K$15</f>
        <v>0.21125689294542688</v>
      </c>
    </row>
    <row r="9" spans="1:11" x14ac:dyDescent="0.35">
      <c r="A9" s="2" t="s">
        <v>17</v>
      </c>
      <c r="B9" s="6">
        <v>3</v>
      </c>
      <c r="C9" s="27">
        <f>IF(E7="","",IFERROR(VLOOKUP(E7,Config!A:B,2,FALSE),"ERROR"))</f>
        <v>0.111</v>
      </c>
      <c r="D9" s="27">
        <f>IF(E8="","",IFERROR(VLOOKUP(E8,Config!A:B,2,FALSE),"ERROR"))</f>
        <v>0.33300000000000002</v>
      </c>
      <c r="E9" s="6" t="s">
        <v>6</v>
      </c>
      <c r="F9" s="1"/>
      <c r="G9" s="1"/>
      <c r="H9" s="1"/>
      <c r="I9" s="1"/>
      <c r="J9" s="8">
        <f t="shared" si="0"/>
        <v>0.44400000000000001</v>
      </c>
      <c r="K9" s="25">
        <f t="shared" si="1"/>
        <v>2.8142232363567218E-2</v>
      </c>
    </row>
    <row r="10" spans="1:11" x14ac:dyDescent="0.35">
      <c r="A10" s="2"/>
      <c r="B10" s="6">
        <v>4</v>
      </c>
      <c r="C10" s="27" t="str">
        <f>IF(F7="","",IFERROR(VLOOKUP(F7,Config!A:B,2,FALSE),"ERROR"))</f>
        <v/>
      </c>
      <c r="D10" s="27" t="str">
        <f>IF(F8="","",IFERROR(VLOOKUP(F8,Config!A:B,2,FALSE),"ERROR"))</f>
        <v/>
      </c>
      <c r="E10" s="27" t="str">
        <f>IF(F9="","",IFERROR(VLOOKUP(F9,Config!A:B,2,FALSE),"ERROR"))</f>
        <v/>
      </c>
      <c r="F10" s="6" t="s">
        <v>6</v>
      </c>
      <c r="G10" s="1"/>
      <c r="H10" s="1"/>
      <c r="I10" s="1"/>
      <c r="J10" s="8">
        <f t="shared" si="0"/>
        <v>0</v>
      </c>
      <c r="K10" s="18">
        <f t="shared" si="1"/>
        <v>0</v>
      </c>
    </row>
    <row r="11" spans="1:11" x14ac:dyDescent="0.35">
      <c r="A11" s="2"/>
      <c r="B11" s="6">
        <v>5</v>
      </c>
      <c r="C11" s="27" t="str">
        <f>IF(G7="","",IFERROR(VLOOKUP(G7,Config!A:B,2,FALSE),"ERROR"))</f>
        <v/>
      </c>
      <c r="D11" s="27" t="str">
        <f>IF(G8="","",IFERROR(VLOOKUP(G8,Config!A:B,2,FALSE),"ERROR"))</f>
        <v/>
      </c>
      <c r="E11" s="27" t="str">
        <f>IF(G9="","",IFERROR(VLOOKUP(G9,Config!A:B,2,FALSE),"ERROR"))</f>
        <v/>
      </c>
      <c r="F11" s="27" t="str">
        <f>IF(G10="","",IFERROR(VLOOKUP(G10,Config!A:B,2,FALSE),"ERROR"))</f>
        <v/>
      </c>
      <c r="G11" s="6" t="s">
        <v>6</v>
      </c>
      <c r="H11" s="1"/>
      <c r="I11" s="1"/>
      <c r="J11" s="8">
        <f t="shared" si="0"/>
        <v>0</v>
      </c>
      <c r="K11" s="18">
        <f t="shared" si="1"/>
        <v>0</v>
      </c>
    </row>
    <row r="12" spans="1:11" x14ac:dyDescent="0.35">
      <c r="A12" s="2"/>
      <c r="B12" s="6">
        <v>6</v>
      </c>
      <c r="C12" s="27" t="str">
        <f>IF(H7="","",IFERROR(VLOOKUP(H7,Config!A:B,2,FALSE),"ERROR"))</f>
        <v/>
      </c>
      <c r="D12" s="27" t="str">
        <f>IF(H8="","",IFERROR(VLOOKUP(H8,Config!A:B,2,FALSE),"ERROR"))</f>
        <v/>
      </c>
      <c r="E12" s="27" t="str">
        <f>IF(H9="","",IFERROR(VLOOKUP(H9,Config!A:B,2,FALSE),"ERROR"))</f>
        <v/>
      </c>
      <c r="F12" s="27" t="str">
        <f>IF(H10="","",IFERROR(VLOOKUP(H10,Config!A:B,2,FALSE),"ERROR"))</f>
        <v/>
      </c>
      <c r="G12" s="27" t="str">
        <f>IF(H11="","",IFERROR(VLOOKUP(H11,Config!A:B,2,FALSE),"ERROR"))</f>
        <v/>
      </c>
      <c r="H12" s="6" t="s">
        <v>6</v>
      </c>
      <c r="I12" s="1"/>
      <c r="J12" s="8">
        <f t="shared" si="0"/>
        <v>0</v>
      </c>
      <c r="K12" s="18">
        <f t="shared" si="1"/>
        <v>0</v>
      </c>
    </row>
    <row r="13" spans="1:11" x14ac:dyDescent="0.35">
      <c r="A13" s="2"/>
      <c r="B13" s="6">
        <v>7</v>
      </c>
      <c r="C13" s="27" t="str">
        <f>IF(I7="","",IFERROR(VLOOKUP(I7,Config!A:B,2,FALSE),"ERROR"))</f>
        <v/>
      </c>
      <c r="D13" s="27" t="str">
        <f>IF(I8="","",IFERROR(VLOOKUP(I8,Config!A:B,2,FALSE),"ERROR"))</f>
        <v/>
      </c>
      <c r="E13" s="27" t="str">
        <f>IF(I9="","",IFERROR(VLOOKUP(I9,Config!A:B,2,FALSE),"ERROR"))</f>
        <v/>
      </c>
      <c r="F13" s="27" t="str">
        <f>IF(I10="","",IFERROR(VLOOKUP(I10,Config!A:B,2,FALSE),"ERROR"))</f>
        <v/>
      </c>
      <c r="G13" s="27" t="str">
        <f>IF(I11="","",IFERROR(VLOOKUP(I11,Config!A:B,2,FALSE),"ERROR"))</f>
        <v/>
      </c>
      <c r="H13" s="27" t="str">
        <f>IF(I12="","",IFERROR(VLOOKUP(I12,Config!A:B,2,FALSE),"ERROR"))</f>
        <v/>
      </c>
      <c r="I13" s="9" t="s">
        <v>6</v>
      </c>
      <c r="J13" s="8">
        <f t="shared" si="0"/>
        <v>0</v>
      </c>
      <c r="K13" s="18">
        <f t="shared" si="1"/>
        <v>0</v>
      </c>
    </row>
    <row r="14" spans="1:11" x14ac:dyDescent="0.35">
      <c r="A14" s="12"/>
      <c r="B14" s="12"/>
      <c r="C14" s="10">
        <f>SUM(C7:C13)</f>
        <v>0.44400000000000001</v>
      </c>
      <c r="D14" s="10">
        <f t="shared" ref="D14:I14" si="2">SUM(D7:D13)</f>
        <v>3.3330000000000002</v>
      </c>
      <c r="E14" s="10">
        <f t="shared" si="2"/>
        <v>12</v>
      </c>
      <c r="F14" s="10">
        <f t="shared" si="2"/>
        <v>0</v>
      </c>
      <c r="G14" s="10">
        <f t="shared" si="2"/>
        <v>0</v>
      </c>
      <c r="H14" s="10">
        <f t="shared" si="2"/>
        <v>0</v>
      </c>
      <c r="I14" s="10">
        <f t="shared" si="2"/>
        <v>0</v>
      </c>
      <c r="J14" s="15">
        <f>IF(SUM(C14:I14)&lt;&gt;SUM(J7:J13),"ERROR",SUM(C14:I14))</f>
        <v>15.777000000000001</v>
      </c>
      <c r="K14" s="19">
        <f>SUM(K7:K13)</f>
        <v>0.99999999999999978</v>
      </c>
    </row>
    <row r="15" spans="1:11" x14ac:dyDescent="0.35">
      <c r="A15" s="24" t="s">
        <v>14</v>
      </c>
      <c r="B15" s="24"/>
      <c r="C15" s="14">
        <f>C14/$J$14</f>
        <v>2.8142232363567218E-2</v>
      </c>
      <c r="D15" s="14">
        <f t="shared" ref="D15:I15" si="3">D14/$J$14</f>
        <v>0.21125689294542688</v>
      </c>
      <c r="E15" s="14">
        <f t="shared" si="3"/>
        <v>0.76060087469100579</v>
      </c>
      <c r="F15" s="14">
        <f t="shared" si="3"/>
        <v>0</v>
      </c>
      <c r="G15" s="14">
        <f t="shared" si="3"/>
        <v>0</v>
      </c>
      <c r="H15" s="14">
        <f t="shared" si="3"/>
        <v>0</v>
      </c>
      <c r="I15" s="14">
        <f t="shared" si="3"/>
        <v>0</v>
      </c>
      <c r="J15" s="16">
        <f>SUM(C15:I15)</f>
        <v>0.99999999999999989</v>
      </c>
      <c r="K15" s="20">
        <f>J14</f>
        <v>15.777000000000001</v>
      </c>
    </row>
    <row r="16" spans="1:11" x14ac:dyDescent="0.3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 x14ac:dyDescent="0.3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 x14ac:dyDescent="0.35">
      <c r="A18" s="23" t="s">
        <v>10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x14ac:dyDescent="0.35">
      <c r="A19" s="23" t="s">
        <v>11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x14ac:dyDescent="0.35">
      <c r="A20" s="23" t="s">
        <v>13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</row>
  </sheetData>
  <mergeCells count="6">
    <mergeCell ref="A1:K1"/>
    <mergeCell ref="A5:B5"/>
    <mergeCell ref="A18:K18"/>
    <mergeCell ref="A19:K19"/>
    <mergeCell ref="A20:K20"/>
    <mergeCell ref="A15:B15"/>
  </mergeCells>
  <phoneticPr fontId="3" type="noConversion"/>
  <conditionalFormatting sqref="C8:C13 D9:D13 E10:E13 F11:F13 G12:G13 H13">
    <cfRule type="containsText" dxfId="0" priority="1" operator="containsText" text="ERROR">
      <formula>NOT(ISERROR(SEARCH("ERROR",C8)))</formula>
    </cfRule>
  </conditionalFormatting>
  <pageMargins left="0.7" right="0.7" top="0.75" bottom="0.75" header="0.3" footer="0.3"/>
  <ignoredErrors>
    <ignoredError sqref="J1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EB333-BAA2-49E0-A321-178EE7EFC27C}">
  <dimension ref="A1:B5"/>
  <sheetViews>
    <sheetView workbookViewId="0"/>
  </sheetViews>
  <sheetFormatPr defaultRowHeight="14.5" x14ac:dyDescent="0.35"/>
  <sheetData>
    <row r="1" spans="1:2" x14ac:dyDescent="0.35">
      <c r="A1">
        <v>9</v>
      </c>
      <c r="B1">
        <v>0.111</v>
      </c>
    </row>
    <row r="2" spans="1:2" x14ac:dyDescent="0.35">
      <c r="A2">
        <v>3</v>
      </c>
      <c r="B2">
        <v>0.33300000000000002</v>
      </c>
    </row>
    <row r="3" spans="1:2" x14ac:dyDescent="0.35">
      <c r="A3">
        <v>1</v>
      </c>
      <c r="B3">
        <v>1</v>
      </c>
    </row>
    <row r="4" spans="1:2" x14ac:dyDescent="0.35">
      <c r="A4">
        <v>0.111</v>
      </c>
      <c r="B4">
        <v>9</v>
      </c>
    </row>
    <row r="5" spans="1:2" x14ac:dyDescent="0.35">
      <c r="A5">
        <v>0.33300000000000002</v>
      </c>
      <c r="B5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Pairwise Template</vt:lpstr>
      <vt:lpstr>Config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Continuous Quality Management</dc:creator>
  <cp:lastModifiedBy>Continuous Quality Management</cp:lastModifiedBy>
  <dcterms:created xsi:type="dcterms:W3CDTF">2026-03-24T05:49:33Z</dcterms:created>
  <dcterms:modified xsi:type="dcterms:W3CDTF">2026-05-11T08:07:41Z</dcterms:modified>
</cp:coreProperties>
</file>