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Tools and Templates\"/>
    </mc:Choice>
  </mc:AlternateContent>
  <xr:revisionPtr revIDLastSave="0" documentId="13_ncr:1_{48DF4799-6201-4B23-9944-ED6B60543A4D}" xr6:coauthVersionLast="47" xr6:coauthVersionMax="47" xr10:uidLastSave="{00000000-0000-0000-0000-000000000000}"/>
  <bookViews>
    <workbookView xWindow="-110" yWindow="-110" windowWidth="19420" windowHeight="11500" xr2:uid="{A80A7DD3-BBEE-4004-A3CE-289F7BB80A27}"/>
  </bookViews>
  <sheets>
    <sheet name="Ishikawa" sheetId="3" r:id="rId1"/>
    <sheet name="C&amp;E Matrix Template" sheetId="1" r:id="rId2"/>
    <sheet name="C&amp;E Matrix Examp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2" l="1"/>
  <c r="K19" i="2" s="1"/>
  <c r="J18" i="2"/>
  <c r="J19" i="2" s="1"/>
  <c r="I18" i="2"/>
  <c r="I19" i="2" s="1"/>
  <c r="H18" i="2"/>
  <c r="G18" i="2"/>
  <c r="F18" i="2"/>
  <c r="L17" i="2"/>
  <c r="L16" i="2"/>
  <c r="L15" i="2"/>
  <c r="N15" i="2" s="1"/>
  <c r="L14" i="2"/>
  <c r="L13" i="2"/>
  <c r="L12" i="2"/>
  <c r="L11" i="2"/>
  <c r="L10" i="2"/>
  <c r="L9" i="2"/>
  <c r="G18" i="1"/>
  <c r="G19" i="1" s="1"/>
  <c r="H18" i="1"/>
  <c r="H19" i="1" s="1"/>
  <c r="I18" i="1"/>
  <c r="I19" i="1" s="1"/>
  <c r="J18" i="1"/>
  <c r="J19" i="1" s="1"/>
  <c r="K18" i="1"/>
  <c r="K19" i="1" s="1"/>
  <c r="F18" i="1"/>
  <c r="F19" i="1" s="1"/>
  <c r="N9" i="2" l="1"/>
  <c r="F19" i="2"/>
  <c r="N10" i="2"/>
  <c r="N12" i="2"/>
  <c r="N13" i="2"/>
  <c r="N14" i="2"/>
  <c r="L18" i="2"/>
  <c r="M16" i="2" s="1"/>
  <c r="N11" i="2"/>
  <c r="N17" i="2"/>
  <c r="N16" i="2"/>
  <c r="M10" i="2" l="1"/>
  <c r="M15" i="2"/>
  <c r="H19" i="2"/>
  <c r="G19" i="2"/>
  <c r="M13" i="2"/>
  <c r="M14" i="2"/>
  <c r="M12" i="2"/>
  <c r="M9" i="2"/>
  <c r="M11" i="2"/>
  <c r="M17" i="2"/>
  <c r="N10" i="1" l="1"/>
  <c r="N11" i="1"/>
  <c r="N12" i="1"/>
  <c r="N13" i="1"/>
  <c r="N14" i="1"/>
  <c r="N15" i="1"/>
  <c r="N16" i="1"/>
  <c r="N17" i="1"/>
  <c r="N9" i="1"/>
  <c r="M17" i="1"/>
  <c r="M10" i="1"/>
  <c r="M11" i="1"/>
  <c r="M12" i="1"/>
  <c r="L10" i="1"/>
  <c r="L11" i="1"/>
  <c r="L12" i="1"/>
  <c r="L13" i="1"/>
  <c r="L14" i="1"/>
  <c r="L15" i="1"/>
  <c r="L16" i="1"/>
  <c r="L17" i="1"/>
  <c r="L9" i="1"/>
  <c r="L18" i="1" s="1"/>
  <c r="M16" i="1" l="1"/>
  <c r="M15" i="1"/>
  <c r="M13" i="1"/>
  <c r="M14" i="1"/>
  <c r="M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 Maurer</author>
  </authors>
  <commentList>
    <comment ref="C6" authorId="0" shapeId="0" xr:uid="{D81D5954-753F-421A-81EB-DC53D8AC26EA}">
      <text>
        <r>
          <rPr>
            <b/>
            <sz val="9"/>
            <color indexed="81"/>
            <rFont val="Tahoma"/>
            <family val="2"/>
          </rPr>
          <t>LSSF:</t>
        </r>
        <r>
          <rPr>
            <sz val="9"/>
            <color indexed="81"/>
            <rFont val="Tahoma"/>
            <family val="2"/>
          </rPr>
          <t xml:space="preserve">
1 is not important. 10 is critically important to the customer.</t>
        </r>
      </text>
    </comment>
  </commentList>
</comments>
</file>

<file path=xl/sharedStrings.xml><?xml version="1.0" encoding="utf-8"?>
<sst xmlns="http://schemas.openxmlformats.org/spreadsheetml/2006/main" count="91" uniqueCount="41">
  <si>
    <t>Cause and Effect Matrix</t>
  </si>
  <si>
    <t>Correlation:</t>
  </si>
  <si>
    <t>9: High</t>
  </si>
  <si>
    <t>3: Medium</t>
  </si>
  <si>
    <t>1: Low</t>
  </si>
  <si>
    <t>0: No correlation</t>
  </si>
  <si>
    <t>Importance to Customer (1-10)</t>
  </si>
  <si>
    <t>Output Variables (Ys)
→</t>
  </si>
  <si>
    <t>Process Step</t>
  </si>
  <si>
    <t>Input Variables (Xs) ↓</t>
  </si>
  <si>
    <t>Weighted Score (X)</t>
  </si>
  <si>
    <t>%</t>
  </si>
  <si>
    <t>Rank</t>
  </si>
  <si>
    <t>Status (critical, potential, or eliminated)</t>
  </si>
  <si>
    <t>Critical</t>
  </si>
  <si>
    <t>Potential</t>
  </si>
  <si>
    <t>Eliminated</t>
  </si>
  <si>
    <t xml:space="preserve">Weighted Score (Y) </t>
  </si>
  <si>
    <t xml:space="preserve">Rank </t>
  </si>
  <si>
    <t>Guide:</t>
  </si>
  <si>
    <t>Comments/Conclusion:</t>
  </si>
  <si>
    <t>1. Before you start, collect the causes and effects.</t>
  </si>
  <si>
    <t>2. Insert the causes on the left hand column.</t>
  </si>
  <si>
    <t>3. Insert the effects on the top row.</t>
  </si>
  <si>
    <t>4. Indicate the relationships between each pair.</t>
  </si>
  <si>
    <t>5. Address the causes with the highest overall score .</t>
  </si>
  <si>
    <t>Project Name:</t>
  </si>
  <si>
    <t>Note: You need only to fill the white and green cells.</t>
  </si>
  <si>
    <t>Cause and Effect Matrix Example</t>
  </si>
  <si>
    <t>Taste of the coffee</t>
  </si>
  <si>
    <t>Volume of the coffee</t>
  </si>
  <si>
    <t>Adding Ground Coffee Beans</t>
  </si>
  <si>
    <t>Adding Water</t>
  </si>
  <si>
    <t>Water cooker</t>
  </si>
  <si>
    <t>Adding Sugar</t>
  </si>
  <si>
    <t>Adding Milk</t>
  </si>
  <si>
    <t>Stirring</t>
  </si>
  <si>
    <t>Improving Coffee Satisfaction</t>
  </si>
  <si>
    <t>Temperature of the coffee</t>
  </si>
  <si>
    <t>Fishbone Diagram (Ishikawa)</t>
  </si>
  <si>
    <t>Cause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</si>
</sst>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sz val="9"/>
      <name val="Aptos Narrow"/>
      <family val="2"/>
      <scheme val="minor"/>
    </font>
    <font>
      <sz val="10"/>
      <name val="Aptos Narrow"/>
      <family val="2"/>
      <scheme val="minor"/>
    </font>
    <font>
      <b/>
      <sz val="16"/>
      <name val="Aptos Narrow"/>
      <family val="2"/>
      <scheme val="minor"/>
    </font>
    <font>
      <sz val="20"/>
      <color indexed="48"/>
      <name val="Aptos Narrow"/>
      <family val="2"/>
      <scheme val="minor"/>
    </font>
    <font>
      <sz val="8"/>
      <color indexed="55"/>
      <name val="Aptos Narrow"/>
      <family val="2"/>
      <scheme val="minor"/>
    </font>
    <font>
      <sz val="10"/>
      <color rgb="FF0000CC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0" tint="-0.499984740745262"/>
      <name val="Aptos Narrow"/>
      <family val="2"/>
      <scheme val="minor"/>
    </font>
    <font>
      <sz val="9"/>
      <color indexed="12"/>
      <name val="Aptos Narrow"/>
      <family val="2"/>
      <scheme val="minor"/>
    </font>
    <font>
      <sz val="8"/>
      <color theme="1" tint="0.499984740745262"/>
      <name val="Aptos Narrow"/>
      <family val="2"/>
      <scheme val="minor"/>
    </font>
    <font>
      <sz val="9"/>
      <color theme="0" tint="-0.14999847407452621"/>
      <name val="Aptos Narrow"/>
      <family val="2"/>
      <scheme val="minor"/>
    </font>
    <font>
      <b/>
      <sz val="9"/>
      <color theme="1" tint="0.249977111117893"/>
      <name val="Aptos Narrow"/>
      <family val="2"/>
      <scheme val="minor"/>
    </font>
    <font>
      <sz val="9"/>
      <color theme="1" tint="0.249977111117893"/>
      <name val="Aptos Narrow"/>
      <family val="2"/>
      <scheme val="minor"/>
    </font>
    <font>
      <sz val="10"/>
      <color theme="1" tint="0.249977111117893"/>
      <name val="Aptos Narrow"/>
      <family val="2"/>
      <scheme val="minor"/>
    </font>
    <font>
      <b/>
      <sz val="9"/>
      <name val="Aptos Narrow"/>
      <family val="2"/>
      <scheme val="minor"/>
    </font>
    <font>
      <b/>
      <sz val="8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28"/>
      <color theme="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ptos Narrow"/>
      <family val="2"/>
      <scheme val="minor"/>
    </font>
    <font>
      <sz val="10"/>
      <name val="Arial"/>
    </font>
    <font>
      <b/>
      <sz val="18"/>
      <color theme="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C6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B649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6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2" fillId="0" borderId="0" xfId="1"/>
    <xf numFmtId="0" fontId="10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2" fillId="0" borderId="2" xfId="1" applyBorder="1"/>
    <xf numFmtId="0" fontId="7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 applyProtection="1">
      <alignment horizontal="center" vertical="center"/>
      <protection locked="0"/>
    </xf>
    <xf numFmtId="0" fontId="11" fillId="2" borderId="1" xfId="1" applyFont="1" applyFill="1" applyBorder="1" applyAlignment="1" applyProtection="1">
      <alignment horizontal="center" vertical="center"/>
      <protection locked="0"/>
    </xf>
    <xf numFmtId="0" fontId="3" fillId="4" borderId="1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/>
    </xf>
    <xf numFmtId="0" fontId="17" fillId="4" borderId="1" xfId="1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9" fillId="5" borderId="1" xfId="1" applyFont="1" applyFill="1" applyBorder="1" applyAlignment="1">
      <alignment horizontal="center" wrapText="1"/>
    </xf>
    <xf numFmtId="0" fontId="19" fillId="5" borderId="1" xfId="1" applyFont="1" applyFill="1" applyBorder="1" applyAlignment="1">
      <alignment wrapText="1"/>
    </xf>
    <xf numFmtId="0" fontId="19" fillId="5" borderId="1" xfId="1" applyFont="1" applyFill="1" applyBorder="1" applyAlignment="1">
      <alignment horizontal="right" vertical="center"/>
    </xf>
    <xf numFmtId="0" fontId="20" fillId="5" borderId="1" xfId="1" applyFont="1" applyFill="1" applyBorder="1" applyAlignment="1">
      <alignment horizontal="center" vertical="center"/>
    </xf>
    <xf numFmtId="0" fontId="21" fillId="5" borderId="1" xfId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25" fillId="0" borderId="0" xfId="0" applyFont="1"/>
    <xf numFmtId="0" fontId="18" fillId="4" borderId="1" xfId="1" applyFont="1" applyFill="1" applyBorder="1" applyAlignment="1">
      <alignment horizontal="center" vertical="center"/>
    </xf>
    <xf numFmtId="0" fontId="4" fillId="2" borderId="0" xfId="2" applyFont="1" applyFill="1"/>
    <xf numFmtId="0" fontId="4" fillId="2" borderId="0" xfId="3" applyFont="1" applyFill="1"/>
    <xf numFmtId="0" fontId="4" fillId="2" borderId="0" xfId="4" applyFont="1" applyFill="1"/>
    <xf numFmtId="0" fontId="27" fillId="5" borderId="0" xfId="2" applyFont="1" applyFill="1" applyAlignment="1">
      <alignment horizontal="center"/>
    </xf>
    <xf numFmtId="0" fontId="4" fillId="0" borderId="1" xfId="1" applyFont="1" applyBorder="1" applyAlignment="1" applyProtection="1">
      <alignment horizontal="left" vertical="center"/>
      <protection locked="0"/>
    </xf>
    <xf numFmtId="0" fontId="14" fillId="0" borderId="0" xfId="1" applyFont="1" applyAlignment="1">
      <alignment horizontal="right" vertical="center"/>
    </xf>
    <xf numFmtId="0" fontId="21" fillId="5" borderId="1" xfId="1" applyFont="1" applyFill="1" applyBorder="1" applyAlignment="1">
      <alignment horizontal="right" vertical="center"/>
    </xf>
    <xf numFmtId="0" fontId="3" fillId="0" borderId="1" xfId="1" applyFont="1" applyBorder="1" applyAlignment="1" applyProtection="1">
      <alignment horizontal="center" vertical="center"/>
      <protection locked="0"/>
    </xf>
    <xf numFmtId="0" fontId="22" fillId="5" borderId="0" xfId="1" applyFont="1" applyFill="1" applyAlignment="1">
      <alignment horizontal="center" vertical="center"/>
    </xf>
    <xf numFmtId="0" fontId="3" fillId="3" borderId="1" xfId="1" applyFont="1" applyFill="1" applyBorder="1" applyAlignment="1" applyProtection="1">
      <alignment horizontal="left" vertical="center" wrapText="1"/>
      <protection locked="0"/>
    </xf>
    <xf numFmtId="0" fontId="1" fillId="5" borderId="1" xfId="1" applyFont="1" applyFill="1" applyBorder="1" applyAlignment="1">
      <alignment horizontal="center"/>
    </xf>
    <xf numFmtId="0" fontId="1" fillId="5" borderId="1" xfId="1" applyFont="1" applyFill="1" applyBorder="1"/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1" fillId="5" borderId="1" xfId="1" applyFont="1" applyFill="1" applyBorder="1" applyAlignment="1">
      <alignment horizontal="right" vertical="center" wrapText="1"/>
    </xf>
  </cellXfs>
  <cellStyles count="5">
    <cellStyle name="Normal" xfId="0" builtinId="0"/>
    <cellStyle name="Normal 2" xfId="1" xr:uid="{FBEAAD56-DB18-49EC-9B17-21A61411CAD9}"/>
    <cellStyle name="Normal 3" xfId="2" xr:uid="{82FC17B0-EAA2-4AA3-8ED5-1D8D4BA65A99}"/>
    <cellStyle name="Normal_Cause &amp; Effect Matrix SigmaXL 3 2 3" xfId="4" xr:uid="{723EF7CC-B5B5-4BD7-9B9F-7D33A22B0B59}"/>
    <cellStyle name="Normal_SigmaXL" xfId="3" xr:uid="{7217BAA6-87F2-4774-9BAD-131E240EABCB}"/>
  </cellStyles>
  <dxfs count="6"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1B649B"/>
      <color rgb="FF8EC64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274320</xdr:colOff>
      <xdr:row>13</xdr:row>
      <xdr:rowOff>0</xdr:rowOff>
    </xdr:from>
    <xdr:to>
      <xdr:col>15</xdr:col>
      <xdr:colOff>449580</xdr:colOff>
      <xdr:row>18</xdr:row>
      <xdr:rowOff>0</xdr:rowOff>
    </xdr:to>
    <xdr:grpSp>
      <xdr:nvGrpSpPr>
        <xdr:cNvPr id="2" name="Group 177">
          <a:extLst>
            <a:ext uri="{FF2B5EF4-FFF2-40B4-BE49-F238E27FC236}">
              <a16:creationId xmlns:a16="http://schemas.microsoft.com/office/drawing/2014/main" id="{40334C19-70F3-489B-9C9D-0C5E0E45610F}"/>
            </a:ext>
          </a:extLst>
        </xdr:cNvPr>
        <xdr:cNvGrpSpPr>
          <a:grpSpLocks/>
        </xdr:cNvGrpSpPr>
      </xdr:nvGrpSpPr>
      <xdr:grpSpPr bwMode="auto">
        <a:xfrm>
          <a:off x="1080770" y="2273300"/>
          <a:ext cx="8265160" cy="825500"/>
          <a:chOff x="112" y="238"/>
          <a:chExt cx="850" cy="85"/>
        </a:xfrm>
      </xdr:grpSpPr>
      <xdr:sp macro="" textlink="">
        <xdr:nvSpPr>
          <xdr:cNvPr id="3" name="Rectangle 53">
            <a:extLst>
              <a:ext uri="{FF2B5EF4-FFF2-40B4-BE49-F238E27FC236}">
                <a16:creationId xmlns:a16="http://schemas.microsoft.com/office/drawing/2014/main" id="{A01CE2B1-2B45-A927-0D8B-3411CEE5B242}"/>
              </a:ext>
            </a:extLst>
          </xdr:cNvPr>
          <xdr:cNvSpPr>
            <a:spLocks noChangeArrowheads="1"/>
          </xdr:cNvSpPr>
        </xdr:nvSpPr>
        <xdr:spPr bwMode="auto">
          <a:xfrm>
            <a:off x="835" y="238"/>
            <a:ext cx="127" cy="85"/>
          </a:xfrm>
          <a:prstGeom prst="rect">
            <a:avLst/>
          </a:prstGeom>
          <a:noFill/>
          <a:ln>
            <a:noFill/>
            <a:headEnd/>
            <a:tailEnd/>
          </a:ln>
          <a:effectLst>
            <a:glow rad="139700">
              <a:schemeClr val="accent6">
                <a:satMod val="175000"/>
                <a:alpha val="40000"/>
              </a:schemeClr>
            </a:glow>
          </a:effec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wrap="square" lIns="36576" tIns="27432" rIns="36576" bIns="27432" anchor="ctr"/>
          <a:lstStyle/>
          <a:p>
            <a:pPr algn="ctr" rtl="0">
              <a:defRPr sz="1000"/>
            </a:pPr>
            <a:r>
              <a:rPr lang="en-US" sz="1800">
                <a:latin typeface="Trebuchet MS" panose="020B0603020202020204" pitchFamily="34" charset="0"/>
              </a:rPr>
              <a:t>Effect</a:t>
            </a:r>
          </a:p>
        </xdr:txBody>
      </xdr:sp>
      <xdr:sp macro="" textlink="">
        <xdr:nvSpPr>
          <xdr:cNvPr id="4" name="Line 54">
            <a:extLst>
              <a:ext uri="{FF2B5EF4-FFF2-40B4-BE49-F238E27FC236}">
                <a16:creationId xmlns:a16="http://schemas.microsoft.com/office/drawing/2014/main" id="{FBBF3DA4-0286-87F4-E98F-6C60F2E4BF81}"/>
              </a:ext>
            </a:extLst>
          </xdr:cNvPr>
          <xdr:cNvSpPr>
            <a:spLocks noChangeShapeType="1"/>
          </xdr:cNvSpPr>
        </xdr:nvSpPr>
        <xdr:spPr bwMode="auto">
          <a:xfrm flipV="1">
            <a:off x="112" y="281"/>
            <a:ext cx="723" cy="0"/>
          </a:xfrm>
          <a:prstGeom prst="line">
            <a:avLst/>
          </a:prstGeom>
          <a:noFill/>
          <a:ln w="3810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533400</xdr:colOff>
      <xdr:row>2</xdr:row>
      <xdr:rowOff>105410</xdr:rowOff>
    </xdr:from>
    <xdr:to>
      <xdr:col>9</xdr:col>
      <xdr:colOff>105410</xdr:colOff>
      <xdr:row>15</xdr:row>
      <xdr:rowOff>68580</xdr:rowOff>
    </xdr:to>
    <xdr:grpSp>
      <xdr:nvGrpSpPr>
        <xdr:cNvPr id="5" name="Group 159">
          <a:extLst>
            <a:ext uri="{FF2B5EF4-FFF2-40B4-BE49-F238E27FC236}">
              <a16:creationId xmlns:a16="http://schemas.microsoft.com/office/drawing/2014/main" id="{74A095D1-1D3D-4678-A967-C42DCF224D31}"/>
            </a:ext>
          </a:extLst>
        </xdr:cNvPr>
        <xdr:cNvGrpSpPr>
          <a:grpSpLocks/>
        </xdr:cNvGrpSpPr>
      </xdr:nvGrpSpPr>
      <xdr:grpSpPr bwMode="auto">
        <a:xfrm>
          <a:off x="3206750" y="562610"/>
          <a:ext cx="2061210" cy="2109470"/>
          <a:chOff x="162" y="162"/>
          <a:chExt cx="240" cy="252"/>
        </a:xfrm>
      </xdr:grpSpPr>
      <xdr:sp macro="" textlink="">
        <xdr:nvSpPr>
          <xdr:cNvPr id="6" name="Line 160">
            <a:extLst>
              <a:ext uri="{FF2B5EF4-FFF2-40B4-BE49-F238E27FC236}">
                <a16:creationId xmlns:a16="http://schemas.microsoft.com/office/drawing/2014/main" id="{A34C89DA-7850-5396-D6BB-5C2FA5793EAE}"/>
              </a:ext>
            </a:extLst>
          </xdr:cNvPr>
          <xdr:cNvSpPr>
            <a:spLocks noChangeShapeType="1"/>
          </xdr:cNvSpPr>
        </xdr:nvSpPr>
        <xdr:spPr bwMode="auto">
          <a:xfrm>
            <a:off x="235" y="206"/>
            <a:ext cx="167" cy="208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" name="Text Box 161">
            <a:extLst>
              <a:ext uri="{FF2B5EF4-FFF2-40B4-BE49-F238E27FC236}">
                <a16:creationId xmlns:a16="http://schemas.microsoft.com/office/drawing/2014/main" id="{D964FC89-83BC-B3B9-036D-D9974AD7D6B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2" y="162"/>
            <a:ext cx="151" cy="45"/>
          </a:xfrm>
          <a:prstGeom prst="rect">
            <a:avLst/>
          </a:prstGeom>
          <a:solidFill>
            <a:srgbClr val="8EC641"/>
          </a:solidFill>
          <a:ln w="12700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27432" rIns="36576" bIns="27432" anchor="ctr"/>
          <a:lstStyle/>
          <a:p>
            <a:pPr algn="ctr" rtl="0"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Trebuchet MS" panose="020B0603020202020204" pitchFamily="34" charset="0"/>
                <a:ea typeface="Verdana"/>
                <a:cs typeface="Verdana"/>
              </a:rPr>
              <a:t>Man</a:t>
            </a:r>
          </a:p>
        </xdr:txBody>
      </xdr:sp>
    </xdr:grpSp>
    <xdr:clientData/>
  </xdr:twoCellAnchor>
  <xdr:twoCellAnchor>
    <xdr:from>
      <xdr:col>9</xdr:col>
      <xdr:colOff>38100</xdr:colOff>
      <xdr:row>2</xdr:row>
      <xdr:rowOff>99060</xdr:rowOff>
    </xdr:from>
    <xdr:to>
      <xdr:col>13</xdr:col>
      <xdr:colOff>99060</xdr:colOff>
      <xdr:row>15</xdr:row>
      <xdr:rowOff>68580</xdr:rowOff>
    </xdr:to>
    <xdr:grpSp>
      <xdr:nvGrpSpPr>
        <xdr:cNvPr id="8" name="Group 172">
          <a:extLst>
            <a:ext uri="{FF2B5EF4-FFF2-40B4-BE49-F238E27FC236}">
              <a16:creationId xmlns:a16="http://schemas.microsoft.com/office/drawing/2014/main" id="{F5C65923-A5CF-4B32-A398-650F643E5294}"/>
            </a:ext>
          </a:extLst>
        </xdr:cNvPr>
        <xdr:cNvGrpSpPr>
          <a:grpSpLocks/>
        </xdr:cNvGrpSpPr>
      </xdr:nvGrpSpPr>
      <xdr:grpSpPr bwMode="auto">
        <a:xfrm>
          <a:off x="5200650" y="556260"/>
          <a:ext cx="2550160" cy="2115820"/>
          <a:chOff x="535" y="61"/>
          <a:chExt cx="262" cy="218"/>
        </a:xfrm>
      </xdr:grpSpPr>
      <xdr:grpSp>
        <xdr:nvGrpSpPr>
          <xdr:cNvPr id="9" name="Group 159">
            <a:extLst>
              <a:ext uri="{FF2B5EF4-FFF2-40B4-BE49-F238E27FC236}">
                <a16:creationId xmlns:a16="http://schemas.microsoft.com/office/drawing/2014/main" id="{082CF65B-605D-F4D0-D684-442389326C64}"/>
              </a:ext>
            </a:extLst>
          </xdr:cNvPr>
          <xdr:cNvGrpSpPr>
            <a:grpSpLocks/>
          </xdr:cNvGrpSpPr>
        </xdr:nvGrpSpPr>
        <xdr:grpSpPr bwMode="auto">
          <a:xfrm>
            <a:off x="587" y="61"/>
            <a:ext cx="210" cy="218"/>
            <a:chOff x="162" y="162"/>
            <a:chExt cx="240" cy="252"/>
          </a:xfrm>
        </xdr:grpSpPr>
        <xdr:sp macro="" textlink="">
          <xdr:nvSpPr>
            <xdr:cNvPr id="15" name="Line 160">
              <a:extLst>
                <a:ext uri="{FF2B5EF4-FFF2-40B4-BE49-F238E27FC236}">
                  <a16:creationId xmlns:a16="http://schemas.microsoft.com/office/drawing/2014/main" id="{EE66D4F6-8FBA-6C44-17AC-C2AE2040B81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5" y="206"/>
              <a:ext cx="167" cy="208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6" name="Text Box 161">
              <a:extLst>
                <a:ext uri="{FF2B5EF4-FFF2-40B4-BE49-F238E27FC236}">
                  <a16:creationId xmlns:a16="http://schemas.microsoft.com/office/drawing/2014/main" id="{75B07532-BCB0-0F0E-D0D0-57BAC1B4D5F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2" y="162"/>
              <a:ext cx="151" cy="45"/>
            </a:xfrm>
            <a:prstGeom prst="rect">
              <a:avLst/>
            </a:prstGeom>
            <a:solidFill>
              <a:srgbClr val="8EC641"/>
            </a:solidFill>
            <a:ln w="12700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27432" rIns="36576" bIns="27432" anchor="ctr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Trebuchet MS" panose="020B0603020202020204" pitchFamily="34" charset="0"/>
                  <a:ea typeface="Verdana"/>
                  <a:cs typeface="Verdana"/>
                </a:rPr>
                <a:t>Method</a:t>
              </a:r>
            </a:p>
          </xdr:txBody>
        </xdr:sp>
      </xdr:grpSp>
      <xdr:grpSp>
        <xdr:nvGrpSpPr>
          <xdr:cNvPr id="10" name="Group 154">
            <a:extLst>
              <a:ext uri="{FF2B5EF4-FFF2-40B4-BE49-F238E27FC236}">
                <a16:creationId xmlns:a16="http://schemas.microsoft.com/office/drawing/2014/main" id="{AE4B060F-F133-5520-FB07-C28D6DA802E5}"/>
              </a:ext>
            </a:extLst>
          </xdr:cNvPr>
          <xdr:cNvGrpSpPr>
            <a:grpSpLocks/>
          </xdr:cNvGrpSpPr>
        </xdr:nvGrpSpPr>
        <xdr:grpSpPr bwMode="auto">
          <a:xfrm>
            <a:off x="535" y="136"/>
            <a:ext cx="229" cy="102"/>
            <a:chOff x="535" y="136"/>
            <a:chExt cx="229" cy="102"/>
          </a:xfrm>
        </xdr:grpSpPr>
        <xdr:sp macro="" textlink="">
          <xdr:nvSpPr>
            <xdr:cNvPr id="11" name="Line 139">
              <a:extLst>
                <a:ext uri="{FF2B5EF4-FFF2-40B4-BE49-F238E27FC236}">
                  <a16:creationId xmlns:a16="http://schemas.microsoft.com/office/drawing/2014/main" id="{2B2B9E8C-D14C-C248-F4EA-A16D9477DF3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535" y="136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2" name="Line 140">
              <a:extLst>
                <a:ext uri="{FF2B5EF4-FFF2-40B4-BE49-F238E27FC236}">
                  <a16:creationId xmlns:a16="http://schemas.microsoft.com/office/drawing/2014/main" id="{8001C23B-BB91-2ED2-CA3D-77B36B83D8FE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562" y="170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3" name="Line 141">
              <a:extLst>
                <a:ext uri="{FF2B5EF4-FFF2-40B4-BE49-F238E27FC236}">
                  <a16:creationId xmlns:a16="http://schemas.microsoft.com/office/drawing/2014/main" id="{9986AB2B-04EA-BA47-0C13-804F079C1121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588" y="204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4" name="Line 145">
              <a:extLst>
                <a:ext uri="{FF2B5EF4-FFF2-40B4-BE49-F238E27FC236}">
                  <a16:creationId xmlns:a16="http://schemas.microsoft.com/office/drawing/2014/main" id="{1D7687EA-7DB9-B5B9-5A41-C8A5FC0119A5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18" y="238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48895</xdr:colOff>
      <xdr:row>7</xdr:row>
      <xdr:rowOff>0</xdr:rowOff>
    </xdr:from>
    <xdr:to>
      <xdr:col>8</xdr:col>
      <xdr:colOff>407035</xdr:colOff>
      <xdr:row>13</xdr:row>
      <xdr:rowOff>0</xdr:rowOff>
    </xdr:to>
    <xdr:grpSp>
      <xdr:nvGrpSpPr>
        <xdr:cNvPr id="17" name="Group 155">
          <a:extLst>
            <a:ext uri="{FF2B5EF4-FFF2-40B4-BE49-F238E27FC236}">
              <a16:creationId xmlns:a16="http://schemas.microsoft.com/office/drawing/2014/main" id="{87D3442C-E958-4769-B235-A5B42E23F656}"/>
            </a:ext>
          </a:extLst>
        </xdr:cNvPr>
        <xdr:cNvGrpSpPr>
          <a:grpSpLocks/>
        </xdr:cNvGrpSpPr>
      </xdr:nvGrpSpPr>
      <xdr:grpSpPr bwMode="auto">
        <a:xfrm>
          <a:off x="2722245" y="1282700"/>
          <a:ext cx="2225040" cy="990600"/>
          <a:chOff x="280" y="136"/>
          <a:chExt cx="229" cy="102"/>
        </a:xfrm>
      </xdr:grpSpPr>
      <xdr:sp macro="" textlink="">
        <xdr:nvSpPr>
          <xdr:cNvPr id="18" name="Line 146">
            <a:extLst>
              <a:ext uri="{FF2B5EF4-FFF2-40B4-BE49-F238E27FC236}">
                <a16:creationId xmlns:a16="http://schemas.microsoft.com/office/drawing/2014/main" id="{F83D2B10-D7C1-08BB-3C89-ACCF733086E5}"/>
              </a:ext>
            </a:extLst>
          </xdr:cNvPr>
          <xdr:cNvSpPr>
            <a:spLocks noChangeShapeType="1"/>
          </xdr:cNvSpPr>
        </xdr:nvSpPr>
        <xdr:spPr bwMode="auto">
          <a:xfrm flipH="1">
            <a:off x="280" y="136"/>
            <a:ext cx="146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147">
            <a:extLst>
              <a:ext uri="{FF2B5EF4-FFF2-40B4-BE49-F238E27FC236}">
                <a16:creationId xmlns:a16="http://schemas.microsoft.com/office/drawing/2014/main" id="{4E6F71FE-8116-AA9E-91E2-DE5BA37885CB}"/>
              </a:ext>
            </a:extLst>
          </xdr:cNvPr>
          <xdr:cNvSpPr>
            <a:spLocks noChangeShapeType="1"/>
          </xdr:cNvSpPr>
        </xdr:nvSpPr>
        <xdr:spPr bwMode="auto">
          <a:xfrm flipH="1">
            <a:off x="307" y="170"/>
            <a:ext cx="146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148">
            <a:extLst>
              <a:ext uri="{FF2B5EF4-FFF2-40B4-BE49-F238E27FC236}">
                <a16:creationId xmlns:a16="http://schemas.microsoft.com/office/drawing/2014/main" id="{635AE818-A80C-C359-8E1C-CCB8C8FD8C4F}"/>
              </a:ext>
            </a:extLst>
          </xdr:cNvPr>
          <xdr:cNvSpPr>
            <a:spLocks noChangeShapeType="1"/>
          </xdr:cNvSpPr>
        </xdr:nvSpPr>
        <xdr:spPr bwMode="auto">
          <a:xfrm flipH="1">
            <a:off x="333" y="204"/>
            <a:ext cx="146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Line 149">
            <a:extLst>
              <a:ext uri="{FF2B5EF4-FFF2-40B4-BE49-F238E27FC236}">
                <a16:creationId xmlns:a16="http://schemas.microsoft.com/office/drawing/2014/main" id="{239E69EF-06BE-295B-F41A-511AA62999B3}"/>
              </a:ext>
            </a:extLst>
          </xdr:cNvPr>
          <xdr:cNvSpPr>
            <a:spLocks noChangeShapeType="1"/>
          </xdr:cNvSpPr>
        </xdr:nvSpPr>
        <xdr:spPr bwMode="auto">
          <a:xfrm flipH="1">
            <a:off x="363" y="238"/>
            <a:ext cx="146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30480</xdr:colOff>
      <xdr:row>2</xdr:row>
      <xdr:rowOff>106680</xdr:rowOff>
    </xdr:from>
    <xdr:to>
      <xdr:col>5</xdr:col>
      <xdr:colOff>106680</xdr:colOff>
      <xdr:row>15</xdr:row>
      <xdr:rowOff>76200</xdr:rowOff>
    </xdr:to>
    <xdr:grpSp>
      <xdr:nvGrpSpPr>
        <xdr:cNvPr id="22" name="Group 173">
          <a:extLst>
            <a:ext uri="{FF2B5EF4-FFF2-40B4-BE49-F238E27FC236}">
              <a16:creationId xmlns:a16="http://schemas.microsoft.com/office/drawing/2014/main" id="{340DA0AB-4D63-4F2D-9292-40FDA7F252A7}"/>
            </a:ext>
          </a:extLst>
        </xdr:cNvPr>
        <xdr:cNvGrpSpPr>
          <a:grpSpLocks/>
        </xdr:cNvGrpSpPr>
      </xdr:nvGrpSpPr>
      <xdr:grpSpPr bwMode="auto">
        <a:xfrm>
          <a:off x="214630" y="563880"/>
          <a:ext cx="2565400" cy="2115820"/>
          <a:chOff x="22" y="62"/>
          <a:chExt cx="264" cy="218"/>
        </a:xfrm>
      </xdr:grpSpPr>
      <xdr:grpSp>
        <xdr:nvGrpSpPr>
          <xdr:cNvPr id="23" name="Group 159">
            <a:extLst>
              <a:ext uri="{FF2B5EF4-FFF2-40B4-BE49-F238E27FC236}">
                <a16:creationId xmlns:a16="http://schemas.microsoft.com/office/drawing/2014/main" id="{EF54AB65-EE2E-C1E8-70C1-DEDF0CCEF5D6}"/>
              </a:ext>
            </a:extLst>
          </xdr:cNvPr>
          <xdr:cNvGrpSpPr>
            <a:grpSpLocks/>
          </xdr:cNvGrpSpPr>
        </xdr:nvGrpSpPr>
        <xdr:grpSpPr bwMode="auto">
          <a:xfrm>
            <a:off x="76" y="62"/>
            <a:ext cx="210" cy="218"/>
            <a:chOff x="162" y="162"/>
            <a:chExt cx="240" cy="252"/>
          </a:xfrm>
        </xdr:grpSpPr>
        <xdr:sp macro="" textlink="">
          <xdr:nvSpPr>
            <xdr:cNvPr id="29" name="Line 160">
              <a:extLst>
                <a:ext uri="{FF2B5EF4-FFF2-40B4-BE49-F238E27FC236}">
                  <a16:creationId xmlns:a16="http://schemas.microsoft.com/office/drawing/2014/main" id="{5E554278-4E57-2A8B-90D4-D2BC01D0E61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5" y="206"/>
              <a:ext cx="167" cy="208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0" name="Text Box 161">
              <a:extLst>
                <a:ext uri="{FF2B5EF4-FFF2-40B4-BE49-F238E27FC236}">
                  <a16:creationId xmlns:a16="http://schemas.microsoft.com/office/drawing/2014/main" id="{AA4A7ADB-195C-C42F-C513-11015728963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2" y="162"/>
              <a:ext cx="151" cy="45"/>
            </a:xfrm>
            <a:prstGeom prst="rect">
              <a:avLst/>
            </a:prstGeom>
            <a:solidFill>
              <a:srgbClr val="8EC641"/>
            </a:solidFill>
            <a:ln w="12700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27432" rIns="36576" bIns="27432" anchor="ctr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Trebuchet MS" panose="020B0603020202020204" pitchFamily="34" charset="0"/>
                  <a:ea typeface="Verdana"/>
                  <a:cs typeface="Verdana"/>
                </a:rPr>
                <a:t>Mother Nature</a:t>
              </a:r>
            </a:p>
          </xdr:txBody>
        </xdr:sp>
      </xdr:grpSp>
      <xdr:grpSp>
        <xdr:nvGrpSpPr>
          <xdr:cNvPr id="24" name="Group 156">
            <a:extLst>
              <a:ext uri="{FF2B5EF4-FFF2-40B4-BE49-F238E27FC236}">
                <a16:creationId xmlns:a16="http://schemas.microsoft.com/office/drawing/2014/main" id="{4306A057-732B-E0F4-3C14-A4F7CEAEF2DA}"/>
              </a:ext>
            </a:extLst>
          </xdr:cNvPr>
          <xdr:cNvGrpSpPr>
            <a:grpSpLocks/>
          </xdr:cNvGrpSpPr>
        </xdr:nvGrpSpPr>
        <xdr:grpSpPr bwMode="auto">
          <a:xfrm>
            <a:off x="22" y="136"/>
            <a:ext cx="199" cy="68"/>
            <a:chOff x="22" y="136"/>
            <a:chExt cx="199" cy="68"/>
          </a:xfrm>
        </xdr:grpSpPr>
        <xdr:sp macro="" textlink="">
          <xdr:nvSpPr>
            <xdr:cNvPr id="25" name="Line 150">
              <a:extLst>
                <a:ext uri="{FF2B5EF4-FFF2-40B4-BE49-F238E27FC236}">
                  <a16:creationId xmlns:a16="http://schemas.microsoft.com/office/drawing/2014/main" id="{E74BB517-231C-101A-8747-198F68F74CC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22" y="136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6" name="Line 151">
              <a:extLst>
                <a:ext uri="{FF2B5EF4-FFF2-40B4-BE49-F238E27FC236}">
                  <a16:creationId xmlns:a16="http://schemas.microsoft.com/office/drawing/2014/main" id="{9B7ABBBA-C134-0457-C7E7-DDA0FE8631F7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9" y="170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" name="Line 152">
              <a:extLst>
                <a:ext uri="{FF2B5EF4-FFF2-40B4-BE49-F238E27FC236}">
                  <a16:creationId xmlns:a16="http://schemas.microsoft.com/office/drawing/2014/main" id="{5186441E-A9CE-C47D-2CDB-26A2B447E0A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75" y="204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  <xdr:txBody>
            <a:bodyPr/>
            <a:lstStyle/>
            <a:p>
              <a:endParaRPr lang="en-US"/>
            </a:p>
          </xdr:txBody>
        </xdr:sp>
      </xdr:grpSp>
    </xdr:grpSp>
    <xdr:clientData/>
  </xdr:twoCellAnchor>
  <xdr:twoCellAnchor>
    <xdr:from>
      <xdr:col>9</xdr:col>
      <xdr:colOff>30480</xdr:colOff>
      <xdr:row>15</xdr:row>
      <xdr:rowOff>99060</xdr:rowOff>
    </xdr:from>
    <xdr:to>
      <xdr:col>13</xdr:col>
      <xdr:colOff>106680</xdr:colOff>
      <xdr:row>28</xdr:row>
      <xdr:rowOff>76200</xdr:rowOff>
    </xdr:to>
    <xdr:grpSp>
      <xdr:nvGrpSpPr>
        <xdr:cNvPr id="31" name="Group 176">
          <a:extLst>
            <a:ext uri="{FF2B5EF4-FFF2-40B4-BE49-F238E27FC236}">
              <a16:creationId xmlns:a16="http://schemas.microsoft.com/office/drawing/2014/main" id="{AB8A6CE7-5550-4929-9AA2-D031FDBF8B83}"/>
            </a:ext>
          </a:extLst>
        </xdr:cNvPr>
        <xdr:cNvGrpSpPr>
          <a:grpSpLocks/>
        </xdr:cNvGrpSpPr>
      </xdr:nvGrpSpPr>
      <xdr:grpSpPr bwMode="auto">
        <a:xfrm>
          <a:off x="5193030" y="2702560"/>
          <a:ext cx="2565400" cy="2123440"/>
          <a:chOff x="534" y="282"/>
          <a:chExt cx="264" cy="219"/>
        </a:xfrm>
      </xdr:grpSpPr>
      <xdr:grpSp>
        <xdr:nvGrpSpPr>
          <xdr:cNvPr id="32" name="Group 242">
            <a:extLst>
              <a:ext uri="{FF2B5EF4-FFF2-40B4-BE49-F238E27FC236}">
                <a16:creationId xmlns:a16="http://schemas.microsoft.com/office/drawing/2014/main" id="{E13D510F-0CA9-2F25-E4B5-2B54BE2B7901}"/>
              </a:ext>
            </a:extLst>
          </xdr:cNvPr>
          <xdr:cNvGrpSpPr>
            <a:grpSpLocks/>
          </xdr:cNvGrpSpPr>
        </xdr:nvGrpSpPr>
        <xdr:grpSpPr bwMode="auto">
          <a:xfrm>
            <a:off x="586" y="282"/>
            <a:ext cx="212" cy="219"/>
            <a:chOff x="162" y="418"/>
            <a:chExt cx="240" cy="253"/>
          </a:xfrm>
        </xdr:grpSpPr>
        <xdr:sp macro="" textlink="">
          <xdr:nvSpPr>
            <xdr:cNvPr id="38" name="Line 243">
              <a:extLst>
                <a:ext uri="{FF2B5EF4-FFF2-40B4-BE49-F238E27FC236}">
                  <a16:creationId xmlns:a16="http://schemas.microsoft.com/office/drawing/2014/main" id="{B4B43613-D176-6965-9B32-A1C55A79E7E2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35" y="418"/>
              <a:ext cx="167" cy="208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9" name="Text Box 244">
              <a:extLst>
                <a:ext uri="{FF2B5EF4-FFF2-40B4-BE49-F238E27FC236}">
                  <a16:creationId xmlns:a16="http://schemas.microsoft.com/office/drawing/2014/main" id="{68B7FD33-6E45-F0BB-F4D9-728E893E2C2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2" y="626"/>
              <a:ext cx="151" cy="45"/>
            </a:xfrm>
            <a:prstGeom prst="rect">
              <a:avLst/>
            </a:prstGeom>
            <a:solidFill>
              <a:srgbClr val="8EC641"/>
            </a:solidFill>
            <a:ln w="12700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27432" rIns="36576" bIns="27432" anchor="ctr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Trebuchet MS" panose="020B0603020202020204" pitchFamily="34" charset="0"/>
                  <a:ea typeface="Verdana"/>
                  <a:cs typeface="Verdana"/>
                </a:rPr>
                <a:t>Material</a:t>
              </a:r>
            </a:p>
          </xdr:txBody>
        </xdr:sp>
      </xdr:grpSp>
      <xdr:grpSp>
        <xdr:nvGrpSpPr>
          <xdr:cNvPr id="33" name="Group 157">
            <a:extLst>
              <a:ext uri="{FF2B5EF4-FFF2-40B4-BE49-F238E27FC236}">
                <a16:creationId xmlns:a16="http://schemas.microsoft.com/office/drawing/2014/main" id="{4431DF15-5E3D-B70D-27F5-3601816CCA0C}"/>
              </a:ext>
            </a:extLst>
          </xdr:cNvPr>
          <xdr:cNvGrpSpPr>
            <a:grpSpLocks/>
          </xdr:cNvGrpSpPr>
        </xdr:nvGrpSpPr>
        <xdr:grpSpPr bwMode="auto">
          <a:xfrm flipV="1">
            <a:off x="534" y="323"/>
            <a:ext cx="229" cy="102"/>
            <a:chOff x="22" y="136"/>
            <a:chExt cx="229" cy="102"/>
          </a:xfrm>
        </xdr:grpSpPr>
        <xdr:sp macro="" textlink="">
          <xdr:nvSpPr>
            <xdr:cNvPr id="34" name="Line 158">
              <a:extLst>
                <a:ext uri="{FF2B5EF4-FFF2-40B4-BE49-F238E27FC236}">
                  <a16:creationId xmlns:a16="http://schemas.microsoft.com/office/drawing/2014/main" id="{76FB61D8-6A4F-E155-FA27-3B4069DC627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22" y="136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5" name="Line 159">
              <a:extLst>
                <a:ext uri="{FF2B5EF4-FFF2-40B4-BE49-F238E27FC236}">
                  <a16:creationId xmlns:a16="http://schemas.microsoft.com/office/drawing/2014/main" id="{F982CCD1-6FFD-9F75-5AE0-B2249F386A0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9" y="170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6" name="Line 160">
              <a:extLst>
                <a:ext uri="{FF2B5EF4-FFF2-40B4-BE49-F238E27FC236}">
                  <a16:creationId xmlns:a16="http://schemas.microsoft.com/office/drawing/2014/main" id="{D4DA7710-1513-CC15-8851-BB6BDB902C15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75" y="204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7" name="Line 161">
              <a:extLst>
                <a:ext uri="{FF2B5EF4-FFF2-40B4-BE49-F238E27FC236}">
                  <a16:creationId xmlns:a16="http://schemas.microsoft.com/office/drawing/2014/main" id="{ECA9B091-02CB-C568-8DDB-F0F3097B48C5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05" y="238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30480</xdr:colOff>
      <xdr:row>15</xdr:row>
      <xdr:rowOff>99060</xdr:rowOff>
    </xdr:from>
    <xdr:to>
      <xdr:col>9</xdr:col>
      <xdr:colOff>106680</xdr:colOff>
      <xdr:row>28</xdr:row>
      <xdr:rowOff>76200</xdr:rowOff>
    </xdr:to>
    <xdr:grpSp>
      <xdr:nvGrpSpPr>
        <xdr:cNvPr id="40" name="Group 175">
          <a:extLst>
            <a:ext uri="{FF2B5EF4-FFF2-40B4-BE49-F238E27FC236}">
              <a16:creationId xmlns:a16="http://schemas.microsoft.com/office/drawing/2014/main" id="{534AF17E-5EC5-40EE-91E3-B34A1B7C63DF}"/>
            </a:ext>
          </a:extLst>
        </xdr:cNvPr>
        <xdr:cNvGrpSpPr>
          <a:grpSpLocks/>
        </xdr:cNvGrpSpPr>
      </xdr:nvGrpSpPr>
      <xdr:grpSpPr bwMode="auto">
        <a:xfrm>
          <a:off x="2703830" y="2702560"/>
          <a:ext cx="2565400" cy="2123440"/>
          <a:chOff x="278" y="282"/>
          <a:chExt cx="264" cy="219"/>
        </a:xfrm>
      </xdr:grpSpPr>
      <xdr:grpSp>
        <xdr:nvGrpSpPr>
          <xdr:cNvPr id="41" name="Group 242">
            <a:extLst>
              <a:ext uri="{FF2B5EF4-FFF2-40B4-BE49-F238E27FC236}">
                <a16:creationId xmlns:a16="http://schemas.microsoft.com/office/drawing/2014/main" id="{EE01A9B4-B8C8-6421-0509-BA16FD854CD2}"/>
              </a:ext>
            </a:extLst>
          </xdr:cNvPr>
          <xdr:cNvGrpSpPr>
            <a:grpSpLocks/>
          </xdr:cNvGrpSpPr>
        </xdr:nvGrpSpPr>
        <xdr:grpSpPr bwMode="auto">
          <a:xfrm>
            <a:off x="330" y="282"/>
            <a:ext cx="212" cy="219"/>
            <a:chOff x="162" y="418"/>
            <a:chExt cx="240" cy="253"/>
          </a:xfrm>
        </xdr:grpSpPr>
        <xdr:sp macro="" textlink="">
          <xdr:nvSpPr>
            <xdr:cNvPr id="47" name="Line 243">
              <a:extLst>
                <a:ext uri="{FF2B5EF4-FFF2-40B4-BE49-F238E27FC236}">
                  <a16:creationId xmlns:a16="http://schemas.microsoft.com/office/drawing/2014/main" id="{56299E07-3C1E-9A1E-CB29-23F61159A91F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35" y="418"/>
              <a:ext cx="167" cy="208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" name="Text Box 244">
              <a:extLst>
                <a:ext uri="{FF2B5EF4-FFF2-40B4-BE49-F238E27FC236}">
                  <a16:creationId xmlns:a16="http://schemas.microsoft.com/office/drawing/2014/main" id="{7F6C115D-CCE0-0FD1-5BBD-36776C0D703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2" y="626"/>
              <a:ext cx="151" cy="45"/>
            </a:xfrm>
            <a:prstGeom prst="rect">
              <a:avLst/>
            </a:prstGeom>
            <a:solidFill>
              <a:srgbClr val="8EC641"/>
            </a:solidFill>
            <a:ln w="12700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27432" rIns="36576" bIns="27432" anchor="ctr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Trebuchet MS" panose="020B0603020202020204" pitchFamily="34" charset="0"/>
                  <a:ea typeface="Verdana"/>
                  <a:cs typeface="Verdana"/>
                </a:rPr>
                <a:t>Machine</a:t>
              </a:r>
            </a:p>
          </xdr:txBody>
        </xdr:sp>
      </xdr:grpSp>
      <xdr:grpSp>
        <xdr:nvGrpSpPr>
          <xdr:cNvPr id="42" name="Group 162">
            <a:extLst>
              <a:ext uri="{FF2B5EF4-FFF2-40B4-BE49-F238E27FC236}">
                <a16:creationId xmlns:a16="http://schemas.microsoft.com/office/drawing/2014/main" id="{BFFBAEA8-D78F-64CA-645C-6BFC2B7676B4}"/>
              </a:ext>
            </a:extLst>
          </xdr:cNvPr>
          <xdr:cNvGrpSpPr>
            <a:grpSpLocks/>
          </xdr:cNvGrpSpPr>
        </xdr:nvGrpSpPr>
        <xdr:grpSpPr bwMode="auto">
          <a:xfrm flipV="1">
            <a:off x="278" y="323"/>
            <a:ext cx="229" cy="102"/>
            <a:chOff x="22" y="136"/>
            <a:chExt cx="229" cy="102"/>
          </a:xfrm>
        </xdr:grpSpPr>
        <xdr:sp macro="" textlink="">
          <xdr:nvSpPr>
            <xdr:cNvPr id="43" name="Line 163">
              <a:extLst>
                <a:ext uri="{FF2B5EF4-FFF2-40B4-BE49-F238E27FC236}">
                  <a16:creationId xmlns:a16="http://schemas.microsoft.com/office/drawing/2014/main" id="{86DBCF8B-5B25-C319-13C3-4CF66E409DF1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22" y="136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" name="Line 164">
              <a:extLst>
                <a:ext uri="{FF2B5EF4-FFF2-40B4-BE49-F238E27FC236}">
                  <a16:creationId xmlns:a16="http://schemas.microsoft.com/office/drawing/2014/main" id="{B3FB7BCB-3F33-5B88-A668-C5BC831DBDCF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9" y="170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5" name="Line 165">
              <a:extLst>
                <a:ext uri="{FF2B5EF4-FFF2-40B4-BE49-F238E27FC236}">
                  <a16:creationId xmlns:a16="http://schemas.microsoft.com/office/drawing/2014/main" id="{C848B3FF-C033-F2B8-816C-2B2319F6D66A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75" y="204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6" name="Line 166">
              <a:extLst>
                <a:ext uri="{FF2B5EF4-FFF2-40B4-BE49-F238E27FC236}">
                  <a16:creationId xmlns:a16="http://schemas.microsoft.com/office/drawing/2014/main" id="{5F76D36A-E98A-4C79-4A5A-08D34FD53C7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05" y="238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1</xdr:col>
      <xdr:colOff>30480</xdr:colOff>
      <xdr:row>15</xdr:row>
      <xdr:rowOff>99060</xdr:rowOff>
    </xdr:from>
    <xdr:to>
      <xdr:col>5</xdr:col>
      <xdr:colOff>114300</xdr:colOff>
      <xdr:row>28</xdr:row>
      <xdr:rowOff>76200</xdr:rowOff>
    </xdr:to>
    <xdr:grpSp>
      <xdr:nvGrpSpPr>
        <xdr:cNvPr id="49" name="Group 174">
          <a:extLst>
            <a:ext uri="{FF2B5EF4-FFF2-40B4-BE49-F238E27FC236}">
              <a16:creationId xmlns:a16="http://schemas.microsoft.com/office/drawing/2014/main" id="{C3B3DB6F-4B23-4566-AD9F-1A931ABA8299}"/>
            </a:ext>
          </a:extLst>
        </xdr:cNvPr>
        <xdr:cNvGrpSpPr>
          <a:grpSpLocks/>
        </xdr:cNvGrpSpPr>
      </xdr:nvGrpSpPr>
      <xdr:grpSpPr bwMode="auto">
        <a:xfrm>
          <a:off x="214630" y="2702560"/>
          <a:ext cx="2573020" cy="2123440"/>
          <a:chOff x="22" y="282"/>
          <a:chExt cx="265" cy="219"/>
        </a:xfrm>
      </xdr:grpSpPr>
      <xdr:grpSp>
        <xdr:nvGrpSpPr>
          <xdr:cNvPr id="50" name="Group 242">
            <a:extLst>
              <a:ext uri="{FF2B5EF4-FFF2-40B4-BE49-F238E27FC236}">
                <a16:creationId xmlns:a16="http://schemas.microsoft.com/office/drawing/2014/main" id="{D73D5ECF-99BB-51C0-C33E-D7E6C52FDA7A}"/>
              </a:ext>
            </a:extLst>
          </xdr:cNvPr>
          <xdr:cNvGrpSpPr>
            <a:grpSpLocks/>
          </xdr:cNvGrpSpPr>
        </xdr:nvGrpSpPr>
        <xdr:grpSpPr bwMode="auto">
          <a:xfrm>
            <a:off x="75" y="282"/>
            <a:ext cx="212" cy="219"/>
            <a:chOff x="162" y="418"/>
            <a:chExt cx="240" cy="253"/>
          </a:xfrm>
        </xdr:grpSpPr>
        <xdr:sp macro="" textlink="">
          <xdr:nvSpPr>
            <xdr:cNvPr id="56" name="Line 243">
              <a:extLst>
                <a:ext uri="{FF2B5EF4-FFF2-40B4-BE49-F238E27FC236}">
                  <a16:creationId xmlns:a16="http://schemas.microsoft.com/office/drawing/2014/main" id="{2F587119-2B97-98E2-A1D5-BD9FB98812C2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35" y="418"/>
              <a:ext cx="167" cy="208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7" name="Text Box 244">
              <a:extLst>
                <a:ext uri="{FF2B5EF4-FFF2-40B4-BE49-F238E27FC236}">
                  <a16:creationId xmlns:a16="http://schemas.microsoft.com/office/drawing/2014/main" id="{B3F02F65-2E30-3395-A19A-CB77AB3949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62" y="626"/>
              <a:ext cx="151" cy="45"/>
            </a:xfrm>
            <a:prstGeom prst="rect">
              <a:avLst/>
            </a:prstGeom>
            <a:solidFill>
              <a:srgbClr val="8EC641"/>
            </a:solidFill>
            <a:ln w="12700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27432" rIns="36576" bIns="27432" anchor="ctr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Trebuchet MS" panose="020B0603020202020204" pitchFamily="34" charset="0"/>
                  <a:ea typeface="Verdana"/>
                  <a:cs typeface="Verdana"/>
                </a:rPr>
                <a:t>Measurement</a:t>
              </a:r>
            </a:p>
          </xdr:txBody>
        </xdr:sp>
      </xdr:grpSp>
      <xdr:grpSp>
        <xdr:nvGrpSpPr>
          <xdr:cNvPr id="51" name="Group 167">
            <a:extLst>
              <a:ext uri="{FF2B5EF4-FFF2-40B4-BE49-F238E27FC236}">
                <a16:creationId xmlns:a16="http://schemas.microsoft.com/office/drawing/2014/main" id="{CE57608E-965A-282A-B3C2-B7D5019F0F8D}"/>
              </a:ext>
            </a:extLst>
          </xdr:cNvPr>
          <xdr:cNvGrpSpPr>
            <a:grpSpLocks/>
          </xdr:cNvGrpSpPr>
        </xdr:nvGrpSpPr>
        <xdr:grpSpPr bwMode="auto">
          <a:xfrm flipV="1">
            <a:off x="22" y="323"/>
            <a:ext cx="229" cy="102"/>
            <a:chOff x="22" y="136"/>
            <a:chExt cx="229" cy="102"/>
          </a:xfrm>
        </xdr:grpSpPr>
        <xdr:sp macro="" textlink="">
          <xdr:nvSpPr>
            <xdr:cNvPr id="52" name="Line 168">
              <a:extLst>
                <a:ext uri="{FF2B5EF4-FFF2-40B4-BE49-F238E27FC236}">
                  <a16:creationId xmlns:a16="http://schemas.microsoft.com/office/drawing/2014/main" id="{459D2D5A-3F1F-C56D-4BC9-751029E594D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22" y="136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3" name="Line 169">
              <a:extLst>
                <a:ext uri="{FF2B5EF4-FFF2-40B4-BE49-F238E27FC236}">
                  <a16:creationId xmlns:a16="http://schemas.microsoft.com/office/drawing/2014/main" id="{E1D45478-6451-BF8E-5DF0-B62F20C552AE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9" y="170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" name="Line 170">
              <a:extLst>
                <a:ext uri="{FF2B5EF4-FFF2-40B4-BE49-F238E27FC236}">
                  <a16:creationId xmlns:a16="http://schemas.microsoft.com/office/drawing/2014/main" id="{BA27E312-CE83-3562-18D5-6744DD51B83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75" y="204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5" name="Line 171">
              <a:extLst>
                <a:ext uri="{FF2B5EF4-FFF2-40B4-BE49-F238E27FC236}">
                  <a16:creationId xmlns:a16="http://schemas.microsoft.com/office/drawing/2014/main" id="{1BC1D95C-2796-A07C-7F96-F7A7306E204F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05" y="238"/>
              <a:ext cx="146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2</xdr:col>
      <xdr:colOff>208280</xdr:colOff>
      <xdr:row>12</xdr:row>
      <xdr:rowOff>160655</xdr:rowOff>
    </xdr:from>
    <xdr:to>
      <xdr:col>4</xdr:col>
      <xdr:colOff>378575</xdr:colOff>
      <xdr:row>12</xdr:row>
      <xdr:rowOff>160655</xdr:rowOff>
    </xdr:to>
    <xdr:sp macro="" textlink="">
      <xdr:nvSpPr>
        <xdr:cNvPr id="58" name="Line 152">
          <a:extLst>
            <a:ext uri="{FF2B5EF4-FFF2-40B4-BE49-F238E27FC236}">
              <a16:creationId xmlns:a16="http://schemas.microsoft.com/office/drawing/2014/main" id="{3F6106A7-1C50-4103-A2A4-0ACF6225A229}"/>
            </a:ext>
          </a:extLst>
        </xdr:cNvPr>
        <xdr:cNvSpPr>
          <a:spLocks noChangeShapeType="1"/>
        </xdr:cNvSpPr>
      </xdr:nvSpPr>
      <xdr:spPr bwMode="auto">
        <a:xfrm flipH="1">
          <a:off x="1008380" y="2208530"/>
          <a:ext cx="140854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265A-BC8C-44AE-A098-D58008BB829C}">
  <sheetPr>
    <pageSetUpPr fitToPage="1"/>
  </sheetPr>
  <dimension ref="B1:R29"/>
  <sheetViews>
    <sheetView showGridLines="0" tabSelected="1" zoomScaleNormal="100" workbookViewId="0">
      <selection activeCell="T9" sqref="T9"/>
    </sheetView>
  </sheetViews>
  <sheetFormatPr defaultColWidth="8.90625" defaultRowHeight="13" x14ac:dyDescent="0.3"/>
  <cols>
    <col min="1" max="1" width="2.6328125" style="34" customWidth="1"/>
    <col min="2" max="14" width="8.90625" style="34"/>
    <col min="15" max="15" width="8.90625" style="34" customWidth="1"/>
    <col min="16" max="16" width="8.90625" style="34"/>
    <col min="17" max="17" width="8.90625" style="34" customWidth="1"/>
    <col min="18" max="16384" width="8.90625" style="34"/>
  </cols>
  <sheetData>
    <row r="1" spans="2:18" ht="23" x14ac:dyDescent="0.5">
      <c r="B1" s="37" t="s">
        <v>39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2:18" x14ac:dyDescent="0.3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2:18" x14ac:dyDescent="0.3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2:18" x14ac:dyDescent="0.3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2:18" x14ac:dyDescent="0.3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2:18" x14ac:dyDescent="0.3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2:18" x14ac:dyDescent="0.3">
      <c r="B7" s="35"/>
      <c r="C7" s="35" t="s">
        <v>40</v>
      </c>
      <c r="D7" s="35"/>
      <c r="E7" s="35"/>
      <c r="F7" s="35"/>
      <c r="G7" s="35" t="s">
        <v>40</v>
      </c>
      <c r="H7" s="35"/>
      <c r="I7" s="35"/>
      <c r="J7" s="35"/>
      <c r="K7" s="35" t="s">
        <v>40</v>
      </c>
      <c r="L7" s="35"/>
      <c r="M7" s="35"/>
      <c r="N7" s="35"/>
      <c r="O7" s="35"/>
      <c r="P7" s="35"/>
      <c r="Q7" s="35"/>
      <c r="R7" s="35"/>
    </row>
    <row r="8" spans="2:18" x14ac:dyDescent="0.3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2:18" x14ac:dyDescent="0.3">
      <c r="B9" s="35"/>
      <c r="C9" s="35" t="s">
        <v>40</v>
      </c>
      <c r="D9" s="35"/>
      <c r="E9" s="35"/>
      <c r="F9" s="35"/>
      <c r="G9" s="35" t="s">
        <v>40</v>
      </c>
      <c r="H9" s="35"/>
      <c r="I9" s="35"/>
      <c r="J9" s="35"/>
      <c r="K9" s="35" t="s">
        <v>40</v>
      </c>
      <c r="L9" s="35"/>
      <c r="M9" s="35"/>
      <c r="N9" s="35"/>
      <c r="O9" s="35"/>
      <c r="P9" s="35"/>
      <c r="Q9" s="35"/>
      <c r="R9" s="35"/>
    </row>
    <row r="10" spans="2:18" x14ac:dyDescent="0.3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</row>
    <row r="11" spans="2:18" x14ac:dyDescent="0.3">
      <c r="B11" s="35"/>
      <c r="C11" s="35"/>
      <c r="D11" s="35" t="s">
        <v>40</v>
      </c>
      <c r="E11" s="35"/>
      <c r="F11" s="35"/>
      <c r="G11" s="35"/>
      <c r="H11" s="35" t="s">
        <v>40</v>
      </c>
      <c r="I11" s="35"/>
      <c r="J11" s="35"/>
      <c r="K11" s="35"/>
      <c r="L11" s="35" t="s">
        <v>40</v>
      </c>
      <c r="M11" s="35"/>
      <c r="N11" s="35"/>
      <c r="O11" s="35"/>
      <c r="P11" s="35"/>
      <c r="Q11" s="35"/>
      <c r="R11" s="35"/>
    </row>
    <row r="12" spans="2:18" x14ac:dyDescent="0.3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2:18" x14ac:dyDescent="0.3">
      <c r="B13" s="35"/>
      <c r="C13" s="35"/>
      <c r="D13" s="35" t="s">
        <v>40</v>
      </c>
      <c r="E13" s="35"/>
      <c r="F13" s="35"/>
      <c r="G13" s="35"/>
      <c r="H13" s="35" t="s">
        <v>40</v>
      </c>
      <c r="I13" s="35"/>
      <c r="J13" s="35"/>
      <c r="K13" s="35"/>
      <c r="L13" s="35" t="s">
        <v>40</v>
      </c>
      <c r="M13" s="35"/>
      <c r="N13" s="35"/>
      <c r="O13" s="35"/>
      <c r="P13" s="35"/>
      <c r="Q13" s="35"/>
      <c r="R13" s="35"/>
    </row>
    <row r="14" spans="2:18" x14ac:dyDescent="0.3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2:18" x14ac:dyDescent="0.3">
      <c r="B15" s="35"/>
      <c r="C15" s="35"/>
      <c r="D15" s="35"/>
      <c r="E15" s="35"/>
      <c r="F15" s="35"/>
      <c r="G15" s="35"/>
      <c r="H15" s="35"/>
      <c r="I15" s="35"/>
      <c r="J15" s="36"/>
      <c r="K15" s="36"/>
      <c r="L15" s="35"/>
      <c r="M15" s="35"/>
      <c r="N15" s="35"/>
      <c r="O15" s="35"/>
      <c r="P15" s="35"/>
      <c r="Q15" s="35"/>
      <c r="R15" s="35"/>
    </row>
    <row r="16" spans="2:18" x14ac:dyDescent="0.3">
      <c r="B16" s="35"/>
      <c r="C16" s="35"/>
      <c r="D16" s="35"/>
      <c r="E16" s="35"/>
      <c r="F16" s="35"/>
      <c r="G16" s="35"/>
      <c r="H16" s="36"/>
      <c r="I16" s="36"/>
      <c r="J16" s="36"/>
      <c r="K16" s="36"/>
      <c r="L16" s="35"/>
      <c r="M16" s="35"/>
      <c r="N16" s="35"/>
      <c r="O16" s="35"/>
      <c r="P16" s="35"/>
      <c r="Q16" s="35"/>
      <c r="R16" s="35"/>
    </row>
    <row r="17" spans="2:18" x14ac:dyDescent="0.3">
      <c r="B17" s="35"/>
      <c r="C17" s="35"/>
      <c r="D17" s="35"/>
      <c r="E17" s="35"/>
      <c r="F17" s="35"/>
      <c r="G17" s="35"/>
      <c r="H17" s="36"/>
      <c r="I17" s="36"/>
      <c r="J17" s="36"/>
      <c r="K17" s="36"/>
      <c r="L17" s="35"/>
      <c r="M17" s="35"/>
      <c r="N17" s="35"/>
      <c r="O17" s="35"/>
      <c r="P17" s="35"/>
      <c r="Q17" s="35"/>
      <c r="R17" s="35"/>
    </row>
    <row r="18" spans="2:18" x14ac:dyDescent="0.3">
      <c r="B18" s="35"/>
      <c r="C18" s="35"/>
      <c r="D18" s="35" t="s">
        <v>40</v>
      </c>
      <c r="E18" s="35"/>
      <c r="F18" s="35"/>
      <c r="G18" s="35"/>
      <c r="H18" s="35" t="s">
        <v>40</v>
      </c>
      <c r="I18" s="36"/>
      <c r="J18" s="36"/>
      <c r="K18" s="36"/>
      <c r="L18" s="35" t="s">
        <v>40</v>
      </c>
      <c r="M18" s="35"/>
      <c r="N18" s="35"/>
      <c r="O18" s="35"/>
      <c r="P18" s="35"/>
      <c r="Q18" s="35"/>
      <c r="R18" s="35"/>
    </row>
    <row r="19" spans="2:18" x14ac:dyDescent="0.3">
      <c r="B19" s="35"/>
      <c r="C19" s="35"/>
      <c r="D19" s="35"/>
      <c r="E19" s="35"/>
      <c r="F19" s="35"/>
      <c r="G19" s="35"/>
      <c r="H19" s="36"/>
      <c r="I19" s="36"/>
      <c r="J19" s="36"/>
      <c r="K19" s="36"/>
      <c r="L19" s="35"/>
      <c r="M19" s="35"/>
      <c r="N19" s="35"/>
      <c r="O19" s="35"/>
      <c r="P19" s="35"/>
      <c r="Q19" s="35"/>
      <c r="R19" s="35"/>
    </row>
    <row r="20" spans="2:18" x14ac:dyDescent="0.3">
      <c r="B20" s="35"/>
      <c r="C20" s="35"/>
      <c r="D20" s="35" t="s">
        <v>40</v>
      </c>
      <c r="E20" s="35"/>
      <c r="F20" s="35"/>
      <c r="G20" s="35"/>
      <c r="H20" s="35" t="s">
        <v>40</v>
      </c>
      <c r="I20" s="36"/>
      <c r="J20" s="36"/>
      <c r="K20" s="36"/>
      <c r="L20" s="35" t="s">
        <v>40</v>
      </c>
      <c r="M20" s="35"/>
      <c r="N20" s="35"/>
      <c r="O20" s="35"/>
      <c r="P20" s="35"/>
      <c r="Q20" s="35"/>
      <c r="R20" s="35"/>
    </row>
    <row r="21" spans="2:18" x14ac:dyDescent="0.3">
      <c r="B21" s="35"/>
      <c r="C21" s="35"/>
      <c r="D21" s="35"/>
      <c r="E21" s="35"/>
      <c r="F21" s="35"/>
      <c r="G21" s="35"/>
      <c r="H21" s="36"/>
      <c r="I21" s="36"/>
      <c r="J21" s="36"/>
      <c r="K21" s="36"/>
      <c r="L21" s="35"/>
      <c r="M21" s="35"/>
      <c r="N21" s="35"/>
      <c r="O21" s="35"/>
      <c r="P21" s="35"/>
      <c r="Q21" s="35"/>
      <c r="R21" s="35"/>
    </row>
    <row r="22" spans="2:18" x14ac:dyDescent="0.3">
      <c r="B22" s="35"/>
      <c r="C22" s="35" t="s">
        <v>40</v>
      </c>
      <c r="D22" s="35"/>
      <c r="E22" s="35"/>
      <c r="F22" s="35"/>
      <c r="G22" s="35" t="s">
        <v>40</v>
      </c>
      <c r="H22" s="36"/>
      <c r="I22" s="36"/>
      <c r="J22" s="36"/>
      <c r="K22" s="35" t="s">
        <v>40</v>
      </c>
      <c r="L22" s="35"/>
      <c r="M22" s="35"/>
      <c r="N22" s="35"/>
      <c r="O22" s="35"/>
      <c r="P22" s="35"/>
      <c r="Q22" s="35"/>
      <c r="R22" s="35"/>
    </row>
    <row r="23" spans="2:18" x14ac:dyDescent="0.3">
      <c r="B23" s="35"/>
      <c r="C23" s="35"/>
      <c r="D23" s="35"/>
      <c r="E23" s="35"/>
      <c r="F23" s="35"/>
      <c r="G23" s="35"/>
      <c r="H23" s="36"/>
      <c r="I23" s="36"/>
      <c r="J23" s="36"/>
      <c r="K23" s="36"/>
      <c r="L23" s="35"/>
      <c r="M23" s="35"/>
      <c r="N23" s="35"/>
      <c r="O23" s="35"/>
      <c r="P23" s="35"/>
      <c r="Q23" s="35"/>
      <c r="R23" s="35"/>
    </row>
    <row r="24" spans="2:18" x14ac:dyDescent="0.3">
      <c r="B24" s="35"/>
      <c r="C24" s="35" t="s">
        <v>40</v>
      </c>
      <c r="D24" s="35"/>
      <c r="E24" s="35"/>
      <c r="F24" s="35"/>
      <c r="G24" s="35" t="s">
        <v>40</v>
      </c>
      <c r="H24" s="36"/>
      <c r="I24" s="36"/>
      <c r="J24" s="36"/>
      <c r="K24" s="35" t="s">
        <v>40</v>
      </c>
      <c r="L24" s="35"/>
      <c r="M24" s="35"/>
      <c r="N24" s="35"/>
      <c r="O24" s="35"/>
      <c r="P24" s="35"/>
      <c r="Q24" s="35"/>
      <c r="R24" s="35"/>
    </row>
    <row r="25" spans="2:18" x14ac:dyDescent="0.3">
      <c r="B25" s="35"/>
      <c r="C25" s="35"/>
      <c r="D25" s="35"/>
      <c r="E25" s="35"/>
      <c r="F25" s="35"/>
      <c r="G25" s="35"/>
      <c r="H25" s="36"/>
      <c r="I25" s="36"/>
      <c r="J25" s="36"/>
      <c r="K25" s="36"/>
      <c r="L25" s="35"/>
      <c r="M25" s="35"/>
      <c r="N25" s="35"/>
      <c r="O25" s="35"/>
      <c r="P25" s="35"/>
      <c r="Q25" s="35"/>
      <c r="R25" s="35"/>
    </row>
    <row r="26" spans="2:18" x14ac:dyDescent="0.3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</row>
    <row r="27" spans="2:18" x14ac:dyDescent="0.3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2:18" x14ac:dyDescent="0.3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2:18" x14ac:dyDescent="0.3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</sheetData>
  <mergeCells count="1">
    <mergeCell ref="B1:P1"/>
  </mergeCells>
  <printOptions horizontalCentered="1" verticalCentered="1"/>
  <pageMargins left="7.874015748031496E-2" right="7.874015748031496E-2" top="0.74803149606299213" bottom="0.74803149606299213" header="7.874015748031496E-2" footer="7.874015748031496E-2"/>
  <pageSetup paperSize="9" scale="97" orientation="landscape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37F5-7A26-40C7-AE54-B8B39AD696BA}">
  <dimension ref="A1:P26"/>
  <sheetViews>
    <sheetView workbookViewId="0">
      <selection activeCell="Q5" sqref="Q5"/>
    </sheetView>
  </sheetViews>
  <sheetFormatPr defaultRowHeight="14.5" x14ac:dyDescent="0.35"/>
  <cols>
    <col min="1" max="1" width="1.453125" customWidth="1"/>
    <col min="2" max="2" width="11.08984375" customWidth="1"/>
    <col min="3" max="3" width="9.453125" customWidth="1"/>
    <col min="7" max="7" width="8.54296875" customWidth="1"/>
    <col min="11" max="11" width="10.36328125" bestFit="1" customWidth="1"/>
    <col min="15" max="15" width="10.26953125" customWidth="1"/>
  </cols>
  <sheetData>
    <row r="1" spans="1:16" ht="37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26" x14ac:dyDescent="0.35">
      <c r="A2" s="1"/>
      <c r="B2" s="11"/>
      <c r="C2" s="1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"/>
      <c r="B3" s="30" t="s">
        <v>26</v>
      </c>
      <c r="C3" s="41"/>
      <c r="D3" s="41"/>
      <c r="E3" s="41"/>
      <c r="F3" s="41"/>
      <c r="G3" s="28" t="s">
        <v>1</v>
      </c>
      <c r="H3" s="29" t="s">
        <v>2</v>
      </c>
      <c r="I3" s="29" t="s">
        <v>3</v>
      </c>
      <c r="J3" s="29" t="s">
        <v>4</v>
      </c>
      <c r="K3" s="29" t="s">
        <v>5</v>
      </c>
      <c r="L3" s="1"/>
      <c r="M3" s="3"/>
      <c r="N3" s="1"/>
      <c r="O3" s="1"/>
      <c r="P3" s="1"/>
    </row>
    <row r="4" spans="1:16" x14ac:dyDescent="0.35">
      <c r="A4" s="1"/>
      <c r="B4" s="13"/>
      <c r="C4" s="14"/>
      <c r="D4" s="13"/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"/>
      <c r="B5" s="13"/>
      <c r="C5" s="15"/>
      <c r="D5" s="13"/>
      <c r="E5" s="15"/>
      <c r="F5" s="33">
        <v>1</v>
      </c>
      <c r="G5" s="33">
        <v>2</v>
      </c>
      <c r="H5" s="33">
        <v>3</v>
      </c>
      <c r="I5" s="33">
        <v>4</v>
      </c>
      <c r="J5" s="33">
        <v>5</v>
      </c>
      <c r="K5" s="33">
        <v>6</v>
      </c>
      <c r="L5" s="1"/>
      <c r="M5" s="3"/>
      <c r="N5" s="1"/>
      <c r="O5" s="1"/>
      <c r="P5" s="1"/>
    </row>
    <row r="6" spans="1:16" x14ac:dyDescent="0.35">
      <c r="A6" s="1"/>
      <c r="B6" s="16"/>
      <c r="C6" s="40" t="s">
        <v>6</v>
      </c>
      <c r="D6" s="40"/>
      <c r="E6" s="40"/>
      <c r="F6" s="19"/>
      <c r="G6" s="19"/>
      <c r="H6" s="19"/>
      <c r="I6" s="19"/>
      <c r="J6" s="19"/>
      <c r="K6" s="19"/>
      <c r="L6" s="18"/>
      <c r="M6" s="3"/>
      <c r="N6" s="1"/>
      <c r="O6" s="1"/>
      <c r="P6" s="1"/>
    </row>
    <row r="7" spans="1:16" ht="28.5" customHeight="1" x14ac:dyDescent="0.35">
      <c r="A7" s="1"/>
      <c r="B7" s="16"/>
      <c r="C7" s="48" t="s">
        <v>7</v>
      </c>
      <c r="D7" s="48"/>
      <c r="E7" s="48"/>
      <c r="F7" s="46"/>
      <c r="G7" s="46"/>
      <c r="H7" s="46"/>
      <c r="I7" s="46"/>
      <c r="J7" s="46"/>
      <c r="K7" s="46"/>
      <c r="L7" s="18"/>
      <c r="M7" s="1"/>
      <c r="N7" s="1"/>
      <c r="O7" s="1"/>
      <c r="P7" s="1"/>
    </row>
    <row r="8" spans="1:16" ht="35" customHeight="1" x14ac:dyDescent="0.35">
      <c r="A8" s="14"/>
      <c r="B8" s="26" t="s">
        <v>8</v>
      </c>
      <c r="C8" s="44" t="s">
        <v>9</v>
      </c>
      <c r="D8" s="45"/>
      <c r="E8" s="45"/>
      <c r="F8" s="47"/>
      <c r="G8" s="47"/>
      <c r="H8" s="47"/>
      <c r="I8" s="47"/>
      <c r="J8" s="47"/>
      <c r="K8" s="47"/>
      <c r="L8" s="26" t="s">
        <v>10</v>
      </c>
      <c r="M8" s="26" t="s">
        <v>11</v>
      </c>
      <c r="N8" s="26" t="s">
        <v>12</v>
      </c>
      <c r="O8" s="27" t="s">
        <v>13</v>
      </c>
      <c r="P8" s="1"/>
    </row>
    <row r="9" spans="1:16" x14ac:dyDescent="0.35">
      <c r="A9" s="25">
        <v>1</v>
      </c>
      <c r="B9" s="19"/>
      <c r="C9" s="43"/>
      <c r="D9" s="43"/>
      <c r="E9" s="43"/>
      <c r="F9" s="20"/>
      <c r="G9" s="20"/>
      <c r="H9" s="20"/>
      <c r="I9" s="20"/>
      <c r="J9" s="20"/>
      <c r="K9" s="20"/>
      <c r="L9" s="21" t="str">
        <f>IF((F9*F$6)+(G9*G$6)+(H9*H$6)+(I9*I$6)+(J9*J$6)+(K9*K$6)=0,"",(F9*F$6)+(G9*G$6)+(H9*H$6)+(I9*I$6)+(J9*J$6)+(K9*K$6))</f>
        <v/>
      </c>
      <c r="M9" s="23" t="str">
        <f>IF(ISERROR(L9/L$18),"",L9/L$18)</f>
        <v/>
      </c>
      <c r="N9" s="21" t="str">
        <f>IF(ISERROR(RANK(L9,$L$9:$L$17,0)),"",RANK(L9,$L$9:$L$17,0))</f>
        <v/>
      </c>
      <c r="O9" s="19"/>
      <c r="P9" s="9"/>
    </row>
    <row r="10" spans="1:16" x14ac:dyDescent="0.35">
      <c r="A10" s="25">
        <v>2</v>
      </c>
      <c r="B10" s="19"/>
      <c r="C10" s="43"/>
      <c r="D10" s="43"/>
      <c r="E10" s="43"/>
      <c r="F10" s="20"/>
      <c r="G10" s="20"/>
      <c r="H10" s="20"/>
      <c r="I10" s="20"/>
      <c r="J10" s="20"/>
      <c r="K10" s="20"/>
      <c r="L10" s="21" t="str">
        <f t="shared" ref="L10:L17" si="0">IF((F10*F$6)+(G10*G$6)+(H10*H$6)+(I10*I$6)+(J10*J$6)+(K10*K$6)=0,"",(F10*F$6)+(G10*G$6)+(H10*H$6)+(I10*I$6)+(J10*J$6)+(K10*K$6))</f>
        <v/>
      </c>
      <c r="M10" s="23" t="str">
        <f t="shared" ref="M10:M16" si="1">IF(ISERROR(L10/L$18),"",L10/L$18)</f>
        <v/>
      </c>
      <c r="N10" s="21" t="str">
        <f t="shared" ref="N10:N17" si="2">IF(ISERROR(RANK(L10,$L$9:$L$17,0)),"",RANK(L10,$L$9:$L$17,0))</f>
        <v/>
      </c>
      <c r="O10" s="19"/>
      <c r="P10" s="9"/>
    </row>
    <row r="11" spans="1:16" x14ac:dyDescent="0.35">
      <c r="A11" s="25">
        <v>3</v>
      </c>
      <c r="B11" s="19"/>
      <c r="C11" s="43"/>
      <c r="D11" s="43"/>
      <c r="E11" s="43"/>
      <c r="F11" s="20"/>
      <c r="G11" s="20"/>
      <c r="H11" s="20"/>
      <c r="I11" s="20"/>
      <c r="J11" s="20"/>
      <c r="K11" s="20"/>
      <c r="L11" s="21" t="str">
        <f t="shared" si="0"/>
        <v/>
      </c>
      <c r="M11" s="23" t="str">
        <f t="shared" si="1"/>
        <v/>
      </c>
      <c r="N11" s="21" t="str">
        <f t="shared" si="2"/>
        <v/>
      </c>
      <c r="O11" s="19"/>
      <c r="P11" s="9"/>
    </row>
    <row r="12" spans="1:16" x14ac:dyDescent="0.35">
      <c r="A12" s="25">
        <v>4</v>
      </c>
      <c r="B12" s="19"/>
      <c r="C12" s="43"/>
      <c r="D12" s="43"/>
      <c r="E12" s="43"/>
      <c r="F12" s="20"/>
      <c r="G12" s="20"/>
      <c r="H12" s="20"/>
      <c r="I12" s="20"/>
      <c r="J12" s="20"/>
      <c r="K12" s="20"/>
      <c r="L12" s="21" t="str">
        <f t="shared" si="0"/>
        <v/>
      </c>
      <c r="M12" s="23" t="str">
        <f t="shared" si="1"/>
        <v/>
      </c>
      <c r="N12" s="21" t="str">
        <f t="shared" si="2"/>
        <v/>
      </c>
      <c r="O12" s="19"/>
      <c r="P12" s="1"/>
    </row>
    <row r="13" spans="1:16" x14ac:dyDescent="0.35">
      <c r="A13" s="25">
        <v>5</v>
      </c>
      <c r="B13" s="19"/>
      <c r="C13" s="43"/>
      <c r="D13" s="43"/>
      <c r="E13" s="43"/>
      <c r="F13" s="20"/>
      <c r="G13" s="20"/>
      <c r="H13" s="20"/>
      <c r="I13" s="20"/>
      <c r="J13" s="20"/>
      <c r="K13" s="20"/>
      <c r="L13" s="21" t="str">
        <f t="shared" si="0"/>
        <v/>
      </c>
      <c r="M13" s="23" t="str">
        <f t="shared" si="1"/>
        <v/>
      </c>
      <c r="N13" s="21" t="str">
        <f t="shared" si="2"/>
        <v/>
      </c>
      <c r="O13" s="19"/>
      <c r="P13" s="1"/>
    </row>
    <row r="14" spans="1:16" x14ac:dyDescent="0.35">
      <c r="A14" s="25">
        <v>6</v>
      </c>
      <c r="B14" s="19"/>
      <c r="C14" s="43"/>
      <c r="D14" s="43"/>
      <c r="E14" s="43"/>
      <c r="F14" s="20"/>
      <c r="G14" s="20"/>
      <c r="H14" s="20"/>
      <c r="I14" s="20"/>
      <c r="J14" s="20"/>
      <c r="K14" s="20"/>
      <c r="L14" s="21" t="str">
        <f t="shared" si="0"/>
        <v/>
      </c>
      <c r="M14" s="23" t="str">
        <f t="shared" si="1"/>
        <v/>
      </c>
      <c r="N14" s="21" t="str">
        <f t="shared" si="2"/>
        <v/>
      </c>
      <c r="O14" s="19"/>
      <c r="P14" s="1"/>
    </row>
    <row r="15" spans="1:16" x14ac:dyDescent="0.35">
      <c r="A15" s="25">
        <v>7</v>
      </c>
      <c r="B15" s="19"/>
      <c r="C15" s="43"/>
      <c r="D15" s="43"/>
      <c r="E15" s="43"/>
      <c r="F15" s="20"/>
      <c r="G15" s="20"/>
      <c r="H15" s="20"/>
      <c r="I15" s="20"/>
      <c r="J15" s="20"/>
      <c r="K15" s="20"/>
      <c r="L15" s="21" t="str">
        <f t="shared" si="0"/>
        <v/>
      </c>
      <c r="M15" s="23" t="str">
        <f t="shared" si="1"/>
        <v/>
      </c>
      <c r="N15" s="21" t="str">
        <f t="shared" si="2"/>
        <v/>
      </c>
      <c r="O15" s="19"/>
      <c r="P15" s="1"/>
    </row>
    <row r="16" spans="1:16" x14ac:dyDescent="0.35">
      <c r="A16" s="25">
        <v>8</v>
      </c>
      <c r="B16" s="19"/>
      <c r="C16" s="43"/>
      <c r="D16" s="43"/>
      <c r="E16" s="43"/>
      <c r="F16" s="20"/>
      <c r="G16" s="20"/>
      <c r="H16" s="20"/>
      <c r="I16" s="20"/>
      <c r="J16" s="20"/>
      <c r="K16" s="20"/>
      <c r="L16" s="21" t="str">
        <f t="shared" si="0"/>
        <v/>
      </c>
      <c r="M16" s="23" t="str">
        <f t="shared" si="1"/>
        <v/>
      </c>
      <c r="N16" s="21" t="str">
        <f t="shared" si="2"/>
        <v/>
      </c>
      <c r="O16" s="19"/>
      <c r="P16" s="1"/>
    </row>
    <row r="17" spans="1:16" x14ac:dyDescent="0.35">
      <c r="A17" s="25">
        <v>9</v>
      </c>
      <c r="B17" s="19"/>
      <c r="C17" s="43"/>
      <c r="D17" s="43"/>
      <c r="E17" s="43"/>
      <c r="F17" s="20"/>
      <c r="G17" s="20"/>
      <c r="H17" s="20"/>
      <c r="I17" s="20"/>
      <c r="J17" s="20"/>
      <c r="K17" s="20"/>
      <c r="L17" s="21" t="str">
        <f t="shared" si="0"/>
        <v/>
      </c>
      <c r="M17" s="23" t="str">
        <f>IF(ISERROR(L17/L$18),"",L17/L$18)</f>
        <v/>
      </c>
      <c r="N17" s="21" t="str">
        <f t="shared" si="2"/>
        <v/>
      </c>
      <c r="O17" s="19"/>
    </row>
    <row r="18" spans="1:16" x14ac:dyDescent="0.35">
      <c r="A18" s="1"/>
      <c r="B18" s="18"/>
      <c r="C18" s="8"/>
      <c r="D18" s="39" t="s">
        <v>17</v>
      </c>
      <c r="E18" s="39"/>
      <c r="F18" s="22" t="str">
        <f>IF((SUM(F9:F$17)*F$6)=0,"",SUM(F$9:F$17)*F$6)</f>
        <v/>
      </c>
      <c r="G18" s="22" t="str">
        <f>IF((SUM(G9:G$17)*G$6)=0,"",SUM(G$9:G$17)*G$6)</f>
        <v/>
      </c>
      <c r="H18" s="22" t="str">
        <f>IF((SUM(H9:H$17)*H$6)=0,"",SUM(H$9:H$17)*H$6)</f>
        <v/>
      </c>
      <c r="I18" s="22" t="str">
        <f>IF((SUM(I9:I$17)*I$6)=0,"",SUM(I$9:I$17)*I$6)</f>
        <v/>
      </c>
      <c r="J18" s="22" t="str">
        <f>IF((SUM(J9:J$17)*J$6)=0,"",SUM(J$9:J$17)*J$6)</f>
        <v/>
      </c>
      <c r="K18" s="22" t="str">
        <f>IF((SUM(K9:K$17)*K$6)=0,"",SUM(K$9:K$17)*K$6)</f>
        <v/>
      </c>
      <c r="L18" s="24">
        <f>SUM($L$9:$L$17)</f>
        <v>0</v>
      </c>
      <c r="M18" s="1"/>
      <c r="N18" s="1"/>
      <c r="O18" s="1"/>
    </row>
    <row r="19" spans="1:16" x14ac:dyDescent="0.35">
      <c r="A19" s="1"/>
      <c r="B19" s="1"/>
      <c r="C19" s="8"/>
      <c r="D19" s="8"/>
      <c r="E19" s="17" t="s">
        <v>18</v>
      </c>
      <c r="F19" s="21" t="str">
        <f>IF(ISERROR(RANK(F$18,F$18:K$18,0)),"",RANK(F$18,F$18:K$18,0))</f>
        <v/>
      </c>
      <c r="G19" s="21" t="str">
        <f t="shared" ref="G19:K19" si="3">IF(ISERROR(RANK(G$18,G$18:L$18,0)),"",RANK(G$18,G$18:L$18,0))</f>
        <v/>
      </c>
      <c r="H19" s="21" t="str">
        <f t="shared" si="3"/>
        <v/>
      </c>
      <c r="I19" s="21" t="str">
        <f t="shared" si="3"/>
        <v/>
      </c>
      <c r="J19" s="21" t="str">
        <f t="shared" si="3"/>
        <v/>
      </c>
      <c r="K19" s="21" t="str">
        <f t="shared" si="3"/>
        <v/>
      </c>
      <c r="L19" s="1"/>
      <c r="M19" s="2"/>
      <c r="N19" s="1"/>
      <c r="O19" s="1"/>
    </row>
    <row r="20" spans="1:16" x14ac:dyDescent="0.35">
      <c r="A20" s="1"/>
      <c r="B20" s="1"/>
      <c r="C20" s="1"/>
      <c r="D20" s="1"/>
      <c r="E20" s="6"/>
      <c r="F20" s="7"/>
      <c r="G20" s="7"/>
      <c r="H20" s="7"/>
      <c r="I20" s="7"/>
      <c r="J20" s="7"/>
      <c r="K20" s="7"/>
      <c r="L20" s="1"/>
      <c r="M20" s="31" t="s">
        <v>19</v>
      </c>
      <c r="N20" s="1"/>
      <c r="O20" s="1"/>
      <c r="P20" s="32"/>
    </row>
    <row r="21" spans="1:16" x14ac:dyDescent="0.35">
      <c r="A21" s="1"/>
      <c r="B21" s="4" t="s">
        <v>20</v>
      </c>
      <c r="C21" s="5"/>
      <c r="D21" s="1"/>
      <c r="E21" s="1"/>
      <c r="F21" s="1"/>
      <c r="G21" s="1"/>
      <c r="H21" s="1"/>
      <c r="I21" s="1"/>
      <c r="J21" s="1"/>
      <c r="K21" s="1"/>
      <c r="L21" s="1"/>
      <c r="M21" s="10" t="s">
        <v>21</v>
      </c>
      <c r="N21" s="1"/>
      <c r="O21" s="1"/>
      <c r="P21" s="32"/>
    </row>
    <row r="22" spans="1:16" x14ac:dyDescent="0.35">
      <c r="A22" s="1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1"/>
      <c r="M22" s="10" t="s">
        <v>22</v>
      </c>
      <c r="N22" s="1"/>
      <c r="O22" s="1"/>
      <c r="P22" s="32"/>
    </row>
    <row r="23" spans="1:16" x14ac:dyDescent="0.35">
      <c r="A23" s="1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1"/>
      <c r="M23" s="10" t="s">
        <v>23</v>
      </c>
      <c r="N23" s="1"/>
      <c r="O23" s="1"/>
      <c r="P23" s="32"/>
    </row>
    <row r="24" spans="1:16" x14ac:dyDescent="0.35">
      <c r="A24" s="1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1"/>
      <c r="M24" s="10" t="s">
        <v>24</v>
      </c>
      <c r="N24" s="1"/>
      <c r="O24" s="1"/>
      <c r="P24" s="32"/>
    </row>
    <row r="25" spans="1:16" x14ac:dyDescent="0.35">
      <c r="A25" s="1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1"/>
      <c r="M25" s="10" t="s">
        <v>25</v>
      </c>
      <c r="N25" s="1"/>
      <c r="O25" s="1"/>
      <c r="P25" s="32"/>
    </row>
    <row r="26" spans="1:16" x14ac:dyDescent="0.35">
      <c r="A26" s="1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1"/>
      <c r="M26" s="10" t="s">
        <v>27</v>
      </c>
      <c r="N26" s="1"/>
      <c r="O26" s="1"/>
      <c r="P26" s="32"/>
    </row>
  </sheetData>
  <mergeCells count="22">
    <mergeCell ref="J7:J8"/>
    <mergeCell ref="C7:E7"/>
    <mergeCell ref="F7:F8"/>
    <mergeCell ref="G7:G8"/>
    <mergeCell ref="H7:H8"/>
    <mergeCell ref="I7:I8"/>
    <mergeCell ref="B22:K26"/>
    <mergeCell ref="D18:E18"/>
    <mergeCell ref="C6:E6"/>
    <mergeCell ref="C3:F3"/>
    <mergeCell ref="A1:P1"/>
    <mergeCell ref="C17:E1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K7:K8"/>
  </mergeCells>
  <conditionalFormatting sqref="O9:O17">
    <cfRule type="containsText" dxfId="5" priority="1" operator="containsText" text="Potential">
      <formula>NOT(ISERROR(SEARCH("Potential",O9)))</formula>
    </cfRule>
    <cfRule type="containsText" dxfId="4" priority="2" operator="containsText" text="Critical">
      <formula>NOT(ISERROR(SEARCH("Critical",O9)))</formula>
    </cfRule>
    <cfRule type="containsText" dxfId="3" priority="3" operator="containsText" text="Eliminated">
      <formula>NOT(ISERROR(SEARCH("Eliminated",O9)))</formula>
    </cfRule>
  </conditionalFormatting>
  <dataValidations count="1">
    <dataValidation type="list" allowBlank="1" showInputMessage="1" showErrorMessage="1" sqref="O9:O17" xr:uid="{B1608D3B-FF81-4ABC-BEC0-8CFCD43BC71A}">
      <formula1>"Critical,Potential,Eliminated"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C5F2F-3707-4250-B1CC-06636C8998AB}">
  <dimension ref="A1:P26"/>
  <sheetViews>
    <sheetView workbookViewId="0">
      <selection activeCell="P11" sqref="P11"/>
    </sheetView>
  </sheetViews>
  <sheetFormatPr defaultRowHeight="14.5" x14ac:dyDescent="0.35"/>
  <cols>
    <col min="1" max="1" width="1.453125" customWidth="1"/>
    <col min="2" max="2" width="11.08984375" customWidth="1"/>
    <col min="3" max="3" width="9.453125" customWidth="1"/>
    <col min="7" max="7" width="8.54296875" customWidth="1"/>
    <col min="8" max="8" width="9.1796875" customWidth="1"/>
    <col min="11" max="11" width="10.36328125" bestFit="1" customWidth="1"/>
    <col min="15" max="15" width="10.26953125" customWidth="1"/>
  </cols>
  <sheetData>
    <row r="1" spans="1:16" ht="37" x14ac:dyDescent="0.35">
      <c r="A1" s="42" t="s">
        <v>28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26" x14ac:dyDescent="0.35">
      <c r="A2" s="1"/>
      <c r="B2" s="11"/>
      <c r="C2" s="1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5">
      <c r="A3" s="1"/>
      <c r="B3" s="30" t="s">
        <v>26</v>
      </c>
      <c r="C3" s="41" t="s">
        <v>37</v>
      </c>
      <c r="D3" s="41"/>
      <c r="E3" s="41"/>
      <c r="F3" s="41"/>
      <c r="G3" s="28" t="s">
        <v>1</v>
      </c>
      <c r="H3" s="29" t="s">
        <v>2</v>
      </c>
      <c r="I3" s="29" t="s">
        <v>3</v>
      </c>
      <c r="J3" s="29" t="s">
        <v>4</v>
      </c>
      <c r="K3" s="29" t="s">
        <v>5</v>
      </c>
      <c r="L3" s="1"/>
      <c r="M3" s="3"/>
      <c r="N3" s="1"/>
      <c r="O3" s="1"/>
      <c r="P3" s="1"/>
    </row>
    <row r="4" spans="1:16" x14ac:dyDescent="0.35">
      <c r="A4" s="1"/>
      <c r="B4" s="13"/>
      <c r="C4" s="14"/>
      <c r="D4" s="13"/>
      <c r="E4" s="15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"/>
      <c r="B5" s="13"/>
      <c r="C5" s="15"/>
      <c r="D5" s="13"/>
      <c r="E5" s="15"/>
      <c r="F5" s="33">
        <v>1</v>
      </c>
      <c r="G5" s="33">
        <v>2</v>
      </c>
      <c r="H5" s="33">
        <v>3</v>
      </c>
      <c r="I5" s="33">
        <v>4</v>
      </c>
      <c r="J5" s="33">
        <v>5</v>
      </c>
      <c r="K5" s="33">
        <v>6</v>
      </c>
      <c r="L5" s="1"/>
      <c r="M5" s="3"/>
      <c r="N5" s="1"/>
      <c r="O5" s="1"/>
      <c r="P5" s="1"/>
    </row>
    <row r="6" spans="1:16" x14ac:dyDescent="0.35">
      <c r="A6" s="1"/>
      <c r="B6" s="16"/>
      <c r="C6" s="40" t="s">
        <v>6</v>
      </c>
      <c r="D6" s="40"/>
      <c r="E6" s="40"/>
      <c r="F6" s="19">
        <v>9</v>
      </c>
      <c r="G6" s="19">
        <v>3</v>
      </c>
      <c r="H6" s="19">
        <v>8</v>
      </c>
      <c r="I6" s="19"/>
      <c r="J6" s="19"/>
      <c r="K6" s="19"/>
      <c r="L6" s="18"/>
      <c r="M6" s="3"/>
      <c r="N6" s="1"/>
      <c r="O6" s="1"/>
      <c r="P6" s="1"/>
    </row>
    <row r="7" spans="1:16" ht="28.5" customHeight="1" x14ac:dyDescent="0.35">
      <c r="A7" s="1"/>
      <c r="B7" s="16"/>
      <c r="C7" s="48" t="s">
        <v>7</v>
      </c>
      <c r="D7" s="48"/>
      <c r="E7" s="48"/>
      <c r="F7" s="46" t="s">
        <v>29</v>
      </c>
      <c r="G7" s="46" t="s">
        <v>30</v>
      </c>
      <c r="H7" s="46" t="s">
        <v>38</v>
      </c>
      <c r="I7" s="46"/>
      <c r="J7" s="46"/>
      <c r="K7" s="46"/>
      <c r="L7" s="18"/>
      <c r="M7" s="1"/>
      <c r="N7" s="1"/>
      <c r="O7" s="1"/>
      <c r="P7" s="1"/>
    </row>
    <row r="8" spans="1:16" ht="35" customHeight="1" x14ac:dyDescent="0.35">
      <c r="A8" s="14"/>
      <c r="B8" s="26" t="s">
        <v>8</v>
      </c>
      <c r="C8" s="44" t="s">
        <v>9</v>
      </c>
      <c r="D8" s="45"/>
      <c r="E8" s="45"/>
      <c r="F8" s="47"/>
      <c r="G8" s="47"/>
      <c r="H8" s="47"/>
      <c r="I8" s="47"/>
      <c r="J8" s="47"/>
      <c r="K8" s="47"/>
      <c r="L8" s="26" t="s">
        <v>10</v>
      </c>
      <c r="M8" s="26" t="s">
        <v>11</v>
      </c>
      <c r="N8" s="26" t="s">
        <v>12</v>
      </c>
      <c r="O8" s="27" t="s">
        <v>13</v>
      </c>
      <c r="P8" s="1"/>
    </row>
    <row r="9" spans="1:16" x14ac:dyDescent="0.35">
      <c r="A9" s="25">
        <v>1</v>
      </c>
      <c r="B9" s="19"/>
      <c r="C9" s="43" t="s">
        <v>33</v>
      </c>
      <c r="D9" s="43"/>
      <c r="E9" s="43"/>
      <c r="F9" s="20"/>
      <c r="G9" s="20">
        <v>3</v>
      </c>
      <c r="H9" s="20">
        <v>3</v>
      </c>
      <c r="I9" s="20"/>
      <c r="J9" s="20"/>
      <c r="K9" s="20"/>
      <c r="L9" s="21">
        <f>IF((F9*F$6)+(G9*G$6)+(H9*H$6)+(I9*I$6)+(J9*J$6)+(K9*K$6)=0,"",(F9*F$6)+(G9*G$6)+(H9*H$6)+(I9*I$6)+(J9*J$6)+(K9*K$6))</f>
        <v>33</v>
      </c>
      <c r="M9" s="23">
        <f>IF(ISERROR(L9/L$18),"",L9/L$18)</f>
        <v>9.4285714285714292E-2</v>
      </c>
      <c r="N9" s="21">
        <f>IF(ISERROR(RANK(L9,$L$9:$L$17,0)),"",RANK(L9,$L$9:$L$17,0))</f>
        <v>4</v>
      </c>
      <c r="O9" s="19" t="s">
        <v>16</v>
      </c>
      <c r="P9" s="9"/>
    </row>
    <row r="10" spans="1:16" x14ac:dyDescent="0.35">
      <c r="A10" s="25">
        <v>2</v>
      </c>
      <c r="B10" s="19"/>
      <c r="C10" s="43" t="s">
        <v>32</v>
      </c>
      <c r="D10" s="43"/>
      <c r="E10" s="43"/>
      <c r="F10" s="20">
        <v>1</v>
      </c>
      <c r="G10" s="20">
        <v>3</v>
      </c>
      <c r="H10" s="20">
        <v>9</v>
      </c>
      <c r="I10" s="20"/>
      <c r="J10" s="20"/>
      <c r="K10" s="20"/>
      <c r="L10" s="21">
        <f t="shared" ref="L10:L17" si="0">IF((F10*F$6)+(G10*G$6)+(H10*H$6)+(I10*I$6)+(J10*J$6)+(K10*K$6)=0,"",(F10*F$6)+(G10*G$6)+(H10*H$6)+(I10*I$6)+(J10*J$6)+(K10*K$6))</f>
        <v>90</v>
      </c>
      <c r="M10" s="23">
        <f t="shared" ref="M10:M16" si="1">IF(ISERROR(L10/L$18),"",L10/L$18)</f>
        <v>0.25714285714285712</v>
      </c>
      <c r="N10" s="21">
        <f t="shared" ref="N10:N17" si="2">IF(ISERROR(RANK(L10,$L$9:$L$17,0)),"",RANK(L10,$L$9:$L$17,0))</f>
        <v>2</v>
      </c>
      <c r="O10" s="19" t="s">
        <v>14</v>
      </c>
      <c r="P10" s="9"/>
    </row>
    <row r="11" spans="1:16" x14ac:dyDescent="0.35">
      <c r="A11" s="25">
        <v>3</v>
      </c>
      <c r="B11" s="19"/>
      <c r="C11" s="43" t="s">
        <v>31</v>
      </c>
      <c r="D11" s="43"/>
      <c r="E11" s="43"/>
      <c r="F11" s="20">
        <v>9</v>
      </c>
      <c r="G11" s="20"/>
      <c r="H11" s="20"/>
      <c r="I11" s="20"/>
      <c r="J11" s="20"/>
      <c r="K11" s="20"/>
      <c r="L11" s="21">
        <f t="shared" si="0"/>
        <v>81</v>
      </c>
      <c r="M11" s="23">
        <f t="shared" si="1"/>
        <v>0.23142857142857143</v>
      </c>
      <c r="N11" s="21">
        <f t="shared" si="2"/>
        <v>3</v>
      </c>
      <c r="O11" s="19" t="s">
        <v>15</v>
      </c>
      <c r="P11" s="9"/>
    </row>
    <row r="12" spans="1:16" x14ac:dyDescent="0.35">
      <c r="A12" s="25">
        <v>4</v>
      </c>
      <c r="B12" s="19"/>
      <c r="C12" s="43" t="s">
        <v>34</v>
      </c>
      <c r="D12" s="43"/>
      <c r="E12" s="43"/>
      <c r="F12" s="20">
        <v>3</v>
      </c>
      <c r="G12" s="20"/>
      <c r="H12" s="20"/>
      <c r="I12" s="20"/>
      <c r="J12" s="20"/>
      <c r="K12" s="20"/>
      <c r="L12" s="21">
        <f t="shared" si="0"/>
        <v>27</v>
      </c>
      <c r="M12" s="23">
        <f t="shared" si="1"/>
        <v>7.7142857142857138E-2</v>
      </c>
      <c r="N12" s="21">
        <f t="shared" si="2"/>
        <v>5</v>
      </c>
      <c r="O12" s="19" t="s">
        <v>16</v>
      </c>
      <c r="P12" s="1"/>
    </row>
    <row r="13" spans="1:16" x14ac:dyDescent="0.35">
      <c r="A13" s="25">
        <v>5</v>
      </c>
      <c r="B13" s="19"/>
      <c r="C13" s="43" t="s">
        <v>35</v>
      </c>
      <c r="D13" s="43"/>
      <c r="E13" s="43"/>
      <c r="F13" s="20">
        <v>9</v>
      </c>
      <c r="G13" s="20">
        <v>1</v>
      </c>
      <c r="H13" s="20">
        <v>1</v>
      </c>
      <c r="I13" s="20"/>
      <c r="J13" s="20"/>
      <c r="K13" s="20"/>
      <c r="L13" s="21">
        <f t="shared" si="0"/>
        <v>92</v>
      </c>
      <c r="M13" s="23">
        <f t="shared" si="1"/>
        <v>0.26285714285714284</v>
      </c>
      <c r="N13" s="21">
        <f t="shared" si="2"/>
        <v>1</v>
      </c>
      <c r="O13" s="19" t="s">
        <v>14</v>
      </c>
      <c r="P13" s="1"/>
    </row>
    <row r="14" spans="1:16" x14ac:dyDescent="0.35">
      <c r="A14" s="25">
        <v>6</v>
      </c>
      <c r="B14" s="19"/>
      <c r="C14" s="43" t="s">
        <v>36</v>
      </c>
      <c r="D14" s="43"/>
      <c r="E14" s="43"/>
      <c r="F14" s="20">
        <v>3</v>
      </c>
      <c r="G14" s="20"/>
      <c r="H14" s="20"/>
      <c r="I14" s="20"/>
      <c r="J14" s="20"/>
      <c r="K14" s="20"/>
      <c r="L14" s="21">
        <f t="shared" si="0"/>
        <v>27</v>
      </c>
      <c r="M14" s="23">
        <f t="shared" si="1"/>
        <v>7.7142857142857138E-2</v>
      </c>
      <c r="N14" s="21">
        <f t="shared" si="2"/>
        <v>5</v>
      </c>
      <c r="O14" s="19" t="s">
        <v>16</v>
      </c>
      <c r="P14" s="1"/>
    </row>
    <row r="15" spans="1:16" x14ac:dyDescent="0.35">
      <c r="A15" s="25">
        <v>7</v>
      </c>
      <c r="B15" s="19"/>
      <c r="C15" s="43"/>
      <c r="D15" s="43"/>
      <c r="E15" s="43"/>
      <c r="F15" s="20"/>
      <c r="G15" s="20"/>
      <c r="H15" s="20"/>
      <c r="I15" s="20"/>
      <c r="J15" s="20"/>
      <c r="K15" s="20"/>
      <c r="L15" s="21" t="str">
        <f t="shared" si="0"/>
        <v/>
      </c>
      <c r="M15" s="23" t="str">
        <f t="shared" si="1"/>
        <v/>
      </c>
      <c r="N15" s="21" t="str">
        <f t="shared" si="2"/>
        <v/>
      </c>
      <c r="O15" s="19"/>
      <c r="P15" s="1"/>
    </row>
    <row r="16" spans="1:16" x14ac:dyDescent="0.35">
      <c r="A16" s="25">
        <v>8</v>
      </c>
      <c r="B16" s="19"/>
      <c r="C16" s="43"/>
      <c r="D16" s="43"/>
      <c r="E16" s="43"/>
      <c r="F16" s="20"/>
      <c r="G16" s="20"/>
      <c r="H16" s="20"/>
      <c r="I16" s="20"/>
      <c r="J16" s="20"/>
      <c r="K16" s="20"/>
      <c r="L16" s="21" t="str">
        <f t="shared" si="0"/>
        <v/>
      </c>
      <c r="M16" s="23" t="str">
        <f t="shared" si="1"/>
        <v/>
      </c>
      <c r="N16" s="21" t="str">
        <f t="shared" si="2"/>
        <v/>
      </c>
      <c r="O16" s="19"/>
      <c r="P16" s="1"/>
    </row>
    <row r="17" spans="1:16" x14ac:dyDescent="0.35">
      <c r="A17" s="25">
        <v>9</v>
      </c>
      <c r="B17" s="19"/>
      <c r="C17" s="43"/>
      <c r="D17" s="43"/>
      <c r="E17" s="43"/>
      <c r="F17" s="20"/>
      <c r="G17" s="20"/>
      <c r="H17" s="20"/>
      <c r="I17" s="20"/>
      <c r="J17" s="20"/>
      <c r="K17" s="20"/>
      <c r="L17" s="21" t="str">
        <f t="shared" si="0"/>
        <v/>
      </c>
      <c r="M17" s="23" t="str">
        <f>IF(ISERROR(L17/L$18),"",L17/L$18)</f>
        <v/>
      </c>
      <c r="N17" s="21" t="str">
        <f t="shared" si="2"/>
        <v/>
      </c>
      <c r="O17" s="19"/>
    </row>
    <row r="18" spans="1:16" x14ac:dyDescent="0.35">
      <c r="A18" s="1"/>
      <c r="B18" s="18"/>
      <c r="C18" s="8"/>
      <c r="D18" s="39" t="s">
        <v>17</v>
      </c>
      <c r="E18" s="39"/>
      <c r="F18" s="22">
        <f>IF((SUM(F9:F$17)*F$6)=0,"",SUM(F$9:F$17)*F$6)</f>
        <v>225</v>
      </c>
      <c r="G18" s="22">
        <f>IF((SUM(G9:G$17)*G$6)=0,"",SUM(G$9:G$17)*G$6)</f>
        <v>21</v>
      </c>
      <c r="H18" s="22">
        <f>IF((SUM(H9:H$17)*H$6)=0,"",SUM(H$9:H$17)*H$6)</f>
        <v>104</v>
      </c>
      <c r="I18" s="22" t="str">
        <f>IF((SUM(I9:I$17)*I$6)=0,"",SUM(I$9:I$17)*I$6)</f>
        <v/>
      </c>
      <c r="J18" s="22" t="str">
        <f>IF((SUM(J9:J$17)*J$6)=0,"",SUM(J$9:J$17)*J$6)</f>
        <v/>
      </c>
      <c r="K18" s="22" t="str">
        <f>IF((SUM(K9:K$17)*K$6)=0,"",SUM(K$9:K$17)*K$6)</f>
        <v/>
      </c>
      <c r="L18" s="24">
        <f>SUM($L$9:$L$17)</f>
        <v>350</v>
      </c>
      <c r="M18" s="1"/>
      <c r="N18" s="1"/>
      <c r="O18" s="1"/>
    </row>
    <row r="19" spans="1:16" x14ac:dyDescent="0.35">
      <c r="A19" s="1"/>
      <c r="B19" s="1"/>
      <c r="C19" s="8"/>
      <c r="D19" s="8"/>
      <c r="E19" s="17" t="s">
        <v>18</v>
      </c>
      <c r="F19" s="21">
        <f>IF(ISERROR(RANK(F$18,F$18:K$18,0)),"",RANK(F$18,F$18:K$18,0))</f>
        <v>1</v>
      </c>
      <c r="G19" s="21">
        <f t="shared" ref="G19:K19" si="3">IF(ISERROR(RANK(G$18,G$18:L$18,0)),"",RANK(G$18,G$18:L$18,0))</f>
        <v>3</v>
      </c>
      <c r="H19" s="21">
        <f t="shared" si="3"/>
        <v>2</v>
      </c>
      <c r="I19" s="21" t="str">
        <f t="shared" si="3"/>
        <v/>
      </c>
      <c r="J19" s="21" t="str">
        <f t="shared" si="3"/>
        <v/>
      </c>
      <c r="K19" s="21" t="str">
        <f t="shared" si="3"/>
        <v/>
      </c>
      <c r="L19" s="1"/>
      <c r="M19" s="2"/>
      <c r="N19" s="1"/>
      <c r="O19" s="1"/>
    </row>
    <row r="20" spans="1:16" x14ac:dyDescent="0.35">
      <c r="A20" s="1"/>
      <c r="B20" s="1"/>
      <c r="C20" s="1"/>
      <c r="D20" s="1"/>
      <c r="E20" s="6"/>
      <c r="F20" s="7"/>
      <c r="G20" s="7"/>
      <c r="H20" s="7"/>
      <c r="I20" s="7"/>
      <c r="J20" s="7"/>
      <c r="K20" s="7"/>
      <c r="L20" s="1"/>
      <c r="M20" s="31" t="s">
        <v>19</v>
      </c>
      <c r="N20" s="1"/>
      <c r="O20" s="1"/>
      <c r="P20" s="32"/>
    </row>
    <row r="21" spans="1:16" x14ac:dyDescent="0.35">
      <c r="A21" s="1"/>
      <c r="B21" s="4" t="s">
        <v>20</v>
      </c>
      <c r="C21" s="5"/>
      <c r="D21" s="1"/>
      <c r="E21" s="1"/>
      <c r="F21" s="1"/>
      <c r="G21" s="1"/>
      <c r="H21" s="1"/>
      <c r="I21" s="1"/>
      <c r="J21" s="1"/>
      <c r="K21" s="1"/>
      <c r="L21" s="1"/>
      <c r="M21" s="10" t="s">
        <v>21</v>
      </c>
      <c r="N21" s="1"/>
      <c r="O21" s="1"/>
      <c r="P21" s="32"/>
    </row>
    <row r="22" spans="1:16" x14ac:dyDescent="0.35">
      <c r="A22" s="1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1"/>
      <c r="M22" s="10" t="s">
        <v>22</v>
      </c>
      <c r="N22" s="1"/>
      <c r="O22" s="1"/>
      <c r="P22" s="32"/>
    </row>
    <row r="23" spans="1:16" x14ac:dyDescent="0.35">
      <c r="A23" s="1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1"/>
      <c r="M23" s="10" t="s">
        <v>23</v>
      </c>
      <c r="N23" s="1"/>
      <c r="O23" s="1"/>
      <c r="P23" s="32"/>
    </row>
    <row r="24" spans="1:16" x14ac:dyDescent="0.35">
      <c r="A24" s="1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1"/>
      <c r="M24" s="10" t="s">
        <v>24</v>
      </c>
      <c r="N24" s="1"/>
      <c r="O24" s="1"/>
      <c r="P24" s="32"/>
    </row>
    <row r="25" spans="1:16" x14ac:dyDescent="0.35">
      <c r="A25" s="1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1"/>
      <c r="M25" s="10" t="s">
        <v>25</v>
      </c>
      <c r="N25" s="1"/>
      <c r="O25" s="1"/>
      <c r="P25" s="32"/>
    </row>
    <row r="26" spans="1:16" x14ac:dyDescent="0.35">
      <c r="A26" s="1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1"/>
      <c r="M26" s="10" t="s">
        <v>27</v>
      </c>
      <c r="N26" s="1"/>
      <c r="O26" s="1"/>
      <c r="P26" s="32"/>
    </row>
  </sheetData>
  <mergeCells count="22">
    <mergeCell ref="D18:E18"/>
    <mergeCell ref="B22:K26"/>
    <mergeCell ref="C8:E8"/>
    <mergeCell ref="C9:E9"/>
    <mergeCell ref="C10:E10"/>
    <mergeCell ref="C11:E11"/>
    <mergeCell ref="C12:E12"/>
    <mergeCell ref="C13:E13"/>
    <mergeCell ref="F7:F8"/>
    <mergeCell ref="G7:G8"/>
    <mergeCell ref="H7:H8"/>
    <mergeCell ref="I7:I8"/>
    <mergeCell ref="J7:J8"/>
    <mergeCell ref="K7:K8"/>
    <mergeCell ref="A1:P1"/>
    <mergeCell ref="C14:E14"/>
    <mergeCell ref="C15:E15"/>
    <mergeCell ref="C16:E16"/>
    <mergeCell ref="C17:E17"/>
    <mergeCell ref="C3:F3"/>
    <mergeCell ref="C6:E6"/>
    <mergeCell ref="C7:E7"/>
  </mergeCells>
  <conditionalFormatting sqref="O9:O17">
    <cfRule type="containsText" dxfId="2" priority="1" operator="containsText" text="Potential">
      <formula>NOT(ISERROR(SEARCH("Potential",O9)))</formula>
    </cfRule>
    <cfRule type="containsText" dxfId="1" priority="2" operator="containsText" text="Critical">
      <formula>NOT(ISERROR(SEARCH("Critical",O9)))</formula>
    </cfRule>
    <cfRule type="containsText" dxfId="0" priority="3" operator="containsText" text="Eliminated">
      <formula>NOT(ISERROR(SEARCH("Eliminated",O9)))</formula>
    </cfRule>
  </conditionalFormatting>
  <dataValidations count="1">
    <dataValidation type="list" allowBlank="1" showInputMessage="1" showErrorMessage="1" sqref="O9:O17" xr:uid="{D4B54468-0CFE-449A-9593-7F3F6EB9907D}">
      <formula1>"Critical,Potential,Eliminated"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Ishikawa</vt:lpstr>
      <vt:lpstr>C&amp;E Matrix Template</vt:lpstr>
      <vt:lpstr>C&amp;E Matrix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CQM Cause and Effect Templates</dc:title>
  <dc:creator>Continuous Quality Management</dc:creator>
  <cp:lastModifiedBy>Continuous Quality Management</cp:lastModifiedBy>
  <dcterms:created xsi:type="dcterms:W3CDTF">2026-01-26T10:22:45Z</dcterms:created>
  <dcterms:modified xsi:type="dcterms:W3CDTF">2026-02-24T10:48:05Z</dcterms:modified>
</cp:coreProperties>
</file>